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33" documentId="13_ncr:1_{4E112EAC-2D37-40C0-BE9D-CE87FD88A925}" xr6:coauthVersionLast="47" xr6:coauthVersionMax="47" xr10:uidLastSave="{672F12D5-D861-4EE2-BD2E-109F875A0F20}"/>
  <bookViews>
    <workbookView xWindow="-120" yWindow="-120" windowWidth="29040" windowHeight="15720" activeTab="1" xr2:uid="{C8DD90B8-BDF3-4201-ADBD-82BD7AA735ED}"/>
  </bookViews>
  <sheets>
    <sheet name="(6d) SERVICIOS PERSONALES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  <c r="G26" i="1"/>
  <c r="H13" i="1"/>
  <c r="H14" i="1"/>
  <c r="C15" i="1"/>
  <c r="D15" i="1"/>
  <c r="E15" i="1"/>
  <c r="F15" i="1"/>
  <c r="G15" i="1"/>
  <c r="H16" i="1"/>
  <c r="H17" i="1"/>
  <c r="H18" i="1"/>
  <c r="C19" i="1"/>
  <c r="D19" i="1"/>
  <c r="E19" i="1"/>
  <c r="F19" i="1"/>
  <c r="G19" i="1"/>
  <c r="H20" i="1"/>
  <c r="H19" i="1" s="1"/>
  <c r="H21" i="1"/>
  <c r="H22" i="1"/>
  <c r="H25" i="1"/>
  <c r="E26" i="1"/>
  <c r="H26" i="1"/>
  <c r="C27" i="1"/>
  <c r="D27" i="1"/>
  <c r="D24" i="1" s="1"/>
  <c r="E27" i="1"/>
  <c r="F27" i="1"/>
  <c r="F24" i="1" s="1"/>
  <c r="G27" i="1"/>
  <c r="H28" i="1"/>
  <c r="H29" i="1"/>
  <c r="H30" i="1"/>
  <c r="C31" i="1"/>
  <c r="D31" i="1"/>
  <c r="E31" i="1"/>
  <c r="F31" i="1"/>
  <c r="G31" i="1"/>
  <c r="H32" i="1"/>
  <c r="H31" i="1" s="1"/>
  <c r="H33" i="1"/>
  <c r="H34" i="1"/>
  <c r="H15" i="1" l="1"/>
  <c r="G12" i="1"/>
  <c r="E24" i="1"/>
  <c r="D12" i="1"/>
  <c r="C12" i="1"/>
  <c r="H27" i="1"/>
  <c r="C24" i="1"/>
  <c r="C36" i="1" s="1"/>
  <c r="F12" i="1"/>
  <c r="F36" i="1" s="1"/>
  <c r="E12" i="1"/>
  <c r="H12" i="1"/>
  <c r="G24" i="1"/>
  <c r="G36" i="1" s="1"/>
  <c r="H24" i="1"/>
  <c r="H36" i="1" s="1"/>
  <c r="D36" i="1"/>
  <c r="E36" i="1" l="1"/>
</calcChain>
</file>

<file path=xl/sharedStrings.xml><?xml version="1.0" encoding="utf-8"?>
<sst xmlns="http://schemas.openxmlformats.org/spreadsheetml/2006/main" count="106" uniqueCount="77">
  <si>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</si>
  <si>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</si>
  <si>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</si>
  <si>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</si>
  <si>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</si>
  <si>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</si>
  <si>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</si>
  <si>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</si>
  <si>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</si>
  <si>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</si>
  <si>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</si>
  <si>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</si>
  <si>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</si>
  <si>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</si>
  <si>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</si>
  <si>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</si>
  <si>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</si>
  <si>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</si>
  <si>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</si>
  <si>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</si>
  <si>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</si>
  <si>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</si>
  <si>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</si>
  <si>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</si>
  <si>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>INSTITUTO ESTATAL DE EDUCACIÓN PÚBLICA DE OAXACA</t>
  </si>
  <si>
    <t xml:space="preserve"> </t>
  </si>
  <si>
    <t>Del 1 de enero al 31 de marzo de 2025</t>
  </si>
  <si>
    <t>CUENTA</t>
  </si>
  <si>
    <t>DESCRIPCIÓN DEL BIEN</t>
  </si>
  <si>
    <t>Saldo Final</t>
  </si>
  <si>
    <t>MUEBLES DE OFICINA Y ESTANTERÍA</t>
  </si>
  <si>
    <t>MUEBLES, EXCEPTO DE OFICINA Y ESTANTERÍA</t>
  </si>
  <si>
    <t>2,408,527 </t>
  </si>
  <si>
    <t>EQUIPO DE CÓMPUTO Y DE TECNOLOGÍAS DE LA INFORMACIÓN</t>
  </si>
  <si>
    <t>OTROS MOBILIARIOS Y EQUIPOS DE ADMINISTRACIÓN</t>
  </si>
  <si>
    <t> 13,925,483</t>
  </si>
  <si>
    <t>EQUIPOS Y APARATOS AUDIOVISUALES</t>
  </si>
  <si>
    <t> 55,944,915</t>
  </si>
  <si>
    <t>APARATOS DEPORTIVOS</t>
  </si>
  <si>
    <t>CÁMARAS FOTOGRÁFICAS Y DE VIDEO</t>
  </si>
  <si>
    <t> 2,098,341</t>
  </si>
  <si>
    <t>OTRO MOBILIARIO Y EQUIPO EDUCACIONAL Y RECREATIVO</t>
  </si>
  <si>
    <t> 239,424,658</t>
  </si>
  <si>
    <t>EQUIPO MÉDICO Y DE LABORATORIO</t>
  </si>
  <si>
    <t> 2,732,410</t>
  </si>
  <si>
    <t>INSTRUMENTAL MÉDICO Y DE LABORATORIO</t>
  </si>
  <si>
    <t> 498,076</t>
  </si>
  <si>
    <t>AUTOMÓVILES Y CAMIONES</t>
  </si>
  <si>
    <t>EQUIPO AEROESPACIAL</t>
  </si>
  <si>
    <t>0 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</si>
  <si>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</si>
  <si>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</si>
  <si>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</si>
  <si>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</si>
  <si>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</si>
  <si>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 118,000</t>
  </si>
  <si>
    <t>MAQUINARIA Y EQUIPO DE CONSTRUCCIÓN</t>
  </si>
  <si>
    <t> 449,672</t>
  </si>
  <si>
    <t>SISTEMAS DE AIRE ACONDICIONADO, CALEFACCIÓN Y DE REFRIGERACIÓN INDUSTRIAL Y COMERCIAL</t>
  </si>
  <si>
    <t> 5,207,373</t>
  </si>
  <si>
    <t>EQUIPO DE COMUNICACIÓN Y TELECOMUNICACIÓN</t>
  </si>
  <si>
    <t>4,256,518 </t>
  </si>
  <si>
    <t>EQUIPOS DE GENERACIÓN ELÉCTRICA, APARATOS Y ACCESORIOS ELÉCTRICOS</t>
  </si>
  <si>
    <t>656,843 </t>
  </si>
  <si>
    <t>HERRAMIENTAS Y MÁQUINAS-HERRAMIENTA</t>
  </si>
  <si>
    <t>538,586 </t>
  </si>
  <si>
    <t>OTROS EQUIPOS</t>
  </si>
  <si>
    <t>2,287,401 </t>
  </si>
  <si>
    <t>BIENES ARTISTICOS, CULTURALES Y CIENTIFICOS</t>
  </si>
  <si>
    <t>7,800 </t>
  </si>
  <si>
    <t>AVES</t>
  </si>
  <si>
    <t>OVINOS Y CAPRINOS</t>
  </si>
  <si>
    <t>EQUINOS</t>
  </si>
  <si>
    <t>ESPECIES MENORES Y DE ZOOLÓGICO</t>
  </si>
  <si>
    <t>ÁRBOLES Y PLANTAS</t>
  </si>
  <si>
    <t>OTROS ACTIVOS BIOLÓGICOS</t>
  </si>
  <si>
    <t>SUMA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</si>
</sst>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Montserrat Medium"/>
    </font>
    <font>
      <sz val="9"/>
      <color rgb="FF000000"/>
      <name val="Montserrat Medium"/>
    </font>
    <font>
      <b/>
      <sz val="9"/>
      <color rgb="FF000000"/>
      <name val="Montserrat Medium"/>
    </font>
    <font>
      <b/>
      <sz val="12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3" borderId="14" xfId="0" applyFont="1" applyFill="1" applyBorder="1"/>
    <xf numFmtId="0" fontId="11" fillId="3" borderId="15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microsoft.com/office/2017/10/relationships/person" Target="persons/perso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215413</xdr:colOff>
      <xdr:row>1</xdr:row>
      <xdr:rowOff>9525</xdr:rowOff>
    </xdr:from>
    <xdr:ext cx="4117179" cy="8667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49988" y="238125"/>
          <a:ext cx="4117179" cy="866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D489-6F67-4B70-A010-83DA3B7CA6B2}">
  <sheetPr>
    <pageSetUpPr fitToPage="1"/>
  </sheetPr>
  <dimension ref="A1:J37"/>
  <sheetViews>
    <sheetView topLeftCell="A15" zoomScaleNormal="100" workbookViewId="0">
      <selection activeCell="D1" sqref="B1:H37"/>
    </sheetView>
  </sheetViews>
  <sheetFormatPr baseColWidth="10" defaultRowHeight="18" x14ac:dyDescent="0.35"/>
  <cols>
    <col min="1" max="1" width="2.7109375" style="1" customWidth="1"/>
    <col min="2" max="2" width="79.42578125" style="1" customWidth="1"/>
    <col min="3" max="8" width="22.28515625" style="1" customWidth="1"/>
    <col min="9" max="9" width="11.42578125" style="1"/>
    <col min="10" max="10" width="20" style="1" bestFit="1" customWidth="1"/>
    <col min="11" max="16384" width="11.42578125" style="1"/>
  </cols>
  <sheetData>
    <row r="1" spans="1:8" x14ac:dyDescent="0.35">
      <c r="A1" s="1" t="s">
        <v>25</v>
      </c>
    </row>
    <row r="2" spans="1:8" ht="61.15" customHeight="1" x14ac:dyDescent="0.35">
      <c r="B2" s="22"/>
      <c r="C2" s="22"/>
      <c r="D2" s="22"/>
      <c r="E2" s="22"/>
      <c r="F2" s="17"/>
      <c r="G2" s="17"/>
      <c r="H2" s="16"/>
    </row>
    <row r="4" spans="1:8" x14ac:dyDescent="0.35">
      <c r="B4" s="23" t="s">
        <v>24</v>
      </c>
      <c r="C4" s="24"/>
      <c r="D4" s="24"/>
      <c r="E4" s="24"/>
      <c r="F4" s="24"/>
      <c r="G4" s="24"/>
      <c r="H4" s="25"/>
    </row>
    <row r="5" spans="1:8" x14ac:dyDescent="0.35">
      <c r="B5" s="26" t="s">
        <v>23</v>
      </c>
      <c r="C5" s="27"/>
      <c r="D5" s="27"/>
      <c r="E5" s="27"/>
      <c r="F5" s="27"/>
      <c r="G5" s="27"/>
      <c r="H5" s="28"/>
    </row>
    <row r="6" spans="1:8" x14ac:dyDescent="0.35">
      <c r="B6" s="26" t="s">
        <v>22</v>
      </c>
      <c r="C6" s="27"/>
      <c r="D6" s="27"/>
      <c r="E6" s="27"/>
      <c r="F6" s="27"/>
      <c r="G6" s="27"/>
      <c r="H6" s="28"/>
    </row>
    <row r="7" spans="1:8" x14ac:dyDescent="0.35">
      <c r="B7" s="29" t="s">
        <v>26</v>
      </c>
      <c r="C7" s="29"/>
      <c r="D7" s="29"/>
      <c r="E7" s="29"/>
      <c r="F7" s="29"/>
      <c r="G7" s="29"/>
      <c r="H7" s="29"/>
    </row>
    <row r="8" spans="1:8" x14ac:dyDescent="0.35">
      <c r="B8" s="30" t="s">
        <v>21</v>
      </c>
      <c r="C8" s="31"/>
      <c r="D8" s="31"/>
      <c r="E8" s="31"/>
      <c r="F8" s="31"/>
      <c r="G8" s="31"/>
      <c r="H8" s="32"/>
    </row>
    <row r="9" spans="1:8" ht="14.45" customHeight="1" x14ac:dyDescent="0.35">
      <c r="B9" s="20" t="s">
        <v>20</v>
      </c>
      <c r="C9" s="21" t="s">
        <v>19</v>
      </c>
      <c r="D9" s="21"/>
      <c r="E9" s="21"/>
      <c r="F9" s="21"/>
      <c r="G9" s="21"/>
      <c r="H9" s="20" t="s">
        <v>18</v>
      </c>
    </row>
    <row r="10" spans="1:8" ht="36" x14ac:dyDescent="0.35">
      <c r="B10" s="20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20"/>
    </row>
    <row r="11" spans="1:8" x14ac:dyDescent="0.35">
      <c r="B11" s="14"/>
      <c r="C11" s="14"/>
      <c r="D11" s="14"/>
      <c r="E11" s="14"/>
      <c r="F11" s="14"/>
      <c r="G11" s="14"/>
      <c r="H11" s="14"/>
    </row>
    <row r="12" spans="1:8" x14ac:dyDescent="0.35">
      <c r="B12" s="5" t="s">
        <v>12</v>
      </c>
      <c r="C12" s="4">
        <f t="shared" ref="C12:H12" si="0">SUM(C13,C14,C15,C18,C19,C22)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</row>
    <row r="13" spans="1:8" x14ac:dyDescent="0.35">
      <c r="B13" s="9" t="s">
        <v>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E13-F13</f>
        <v>0</v>
      </c>
    </row>
    <row r="14" spans="1:8" x14ac:dyDescent="0.35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 x14ac:dyDescent="0.35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10" x14ac:dyDescent="0.35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10" x14ac:dyDescent="0.35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10" ht="36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10" x14ac:dyDescent="0.35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10" x14ac:dyDescent="0.35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10" x14ac:dyDescent="0.35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10" x14ac:dyDescent="0.35">
      <c r="B23" s="13"/>
      <c r="C23" s="12"/>
      <c r="D23" s="12"/>
      <c r="E23" s="12"/>
      <c r="F23" s="12"/>
      <c r="G23" s="12"/>
      <c r="H23" s="12"/>
    </row>
    <row r="24" spans="2:10" x14ac:dyDescent="0.35">
      <c r="B24" s="5" t="s">
        <v>11</v>
      </c>
      <c r="C24" s="4">
        <f t="shared" ref="C24:H24" si="3">SUM(C25,C26,C27,C30,C31,C34)</f>
        <v>30031457771</v>
      </c>
      <c r="D24" s="4">
        <f t="shared" si="3"/>
        <v>120781346.51000001</v>
      </c>
      <c r="E24" s="4">
        <f t="shared" si="3"/>
        <v>30152239117.509998</v>
      </c>
      <c r="F24" s="4">
        <f t="shared" si="3"/>
        <v>6495214094.1899996</v>
      </c>
      <c r="G24" s="4">
        <f t="shared" si="3"/>
        <v>6495214094.1899996</v>
      </c>
      <c r="H24" s="4">
        <f t="shared" si="3"/>
        <v>23657025023.32</v>
      </c>
    </row>
    <row r="25" spans="2:10" x14ac:dyDescent="0.35">
      <c r="B25" s="9" t="s">
        <v>10</v>
      </c>
      <c r="C25" s="8"/>
      <c r="D25" s="8"/>
      <c r="E25" s="8"/>
      <c r="F25" s="8"/>
      <c r="G25" s="8"/>
      <c r="H25" s="8">
        <f>E25-F25</f>
        <v>0</v>
      </c>
    </row>
    <row r="26" spans="2:10" x14ac:dyDescent="0.35">
      <c r="B26" s="9" t="s">
        <v>9</v>
      </c>
      <c r="C26" s="8">
        <v>30031457771</v>
      </c>
      <c r="D26" s="8">
        <v>120781346.51000001</v>
      </c>
      <c r="E26" s="8">
        <f>+D26+C26</f>
        <v>30152239117.509998</v>
      </c>
      <c r="F26" s="8">
        <v>6495214094.1899996</v>
      </c>
      <c r="G26" s="8">
        <f>+F26</f>
        <v>6495214094.1899996</v>
      </c>
      <c r="H26" s="8">
        <f>E26-F26</f>
        <v>23657025023.32</v>
      </c>
      <c r="J26" s="18"/>
    </row>
    <row r="27" spans="2:10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  <c r="J27" s="19"/>
    </row>
    <row r="28" spans="2:10" x14ac:dyDescent="0.35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10" x14ac:dyDescent="0.35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10" x14ac:dyDescent="0.35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10" ht="36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10" x14ac:dyDescent="0.35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35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35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35">
      <c r="B35" s="7"/>
      <c r="C35" s="6"/>
      <c r="D35" s="6"/>
      <c r="E35" s="6"/>
      <c r="F35" s="6"/>
      <c r="G35" s="6"/>
      <c r="H35" s="6"/>
    </row>
    <row r="36" spans="2:8" x14ac:dyDescent="0.35">
      <c r="B36" s="5" t="s">
        <v>0</v>
      </c>
      <c r="C36" s="4">
        <f t="shared" ref="C36:H36" si="6">C24+C12</f>
        <v>30031457771</v>
      </c>
      <c r="D36" s="4">
        <f t="shared" si="6"/>
        <v>120781346.51000001</v>
      </c>
      <c r="E36" s="4">
        <f t="shared" si="6"/>
        <v>30152239117.509998</v>
      </c>
      <c r="F36" s="4">
        <f t="shared" si="6"/>
        <v>6495214094.1899996</v>
      </c>
      <c r="G36" s="4">
        <f t="shared" si="6"/>
        <v>6495214094.1899996</v>
      </c>
      <c r="H36" s="4">
        <f t="shared" si="6"/>
        <v>23657025023.32</v>
      </c>
    </row>
    <row r="37" spans="2:8" x14ac:dyDescent="0.3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9053-12DD-4218-BC63-A10482575B77}">
  <dimension ref="G7:K43"/>
  <sheetViews>
    <sheetView tabSelected="1" topLeftCell="A8" workbookViewId="0">
      <selection activeCell="K41" sqref="K41"/>
    </sheetView>
  </sheetViews>
  <sheetFormatPr baseColWidth="10" defaultRowHeight="15" x14ac:dyDescent="0.25"/>
  <cols>
    <col min="8" max="8" width="20.140625" customWidth="1"/>
    <col min="9" max="9" width="26.7109375" customWidth="1"/>
    <col min="11" max="11" width="15.140625" bestFit="1" customWidth="1"/>
  </cols>
  <sheetData>
    <row r="7" spans="7:11" ht="15.75" thickBot="1" x14ac:dyDescent="0.3"/>
    <row r="8" spans="7:11" ht="15.75" thickBot="1" x14ac:dyDescent="0.3">
      <c r="G8" s="33" t="s">
        <v>27</v>
      </c>
      <c r="H8" s="34" t="s">
        <v>28</v>
      </c>
      <c r="I8" s="33" t="s">
        <v>29</v>
      </c>
      <c r="K8" s="45"/>
    </row>
    <row r="9" spans="7:11" x14ac:dyDescent="0.25">
      <c r="G9" s="35"/>
      <c r="H9" s="36"/>
      <c r="I9" s="36"/>
      <c r="K9" s="45"/>
    </row>
    <row r="10" spans="7:11" x14ac:dyDescent="0.25">
      <c r="G10" s="37">
        <v>12411</v>
      </c>
      <c r="H10" s="36" t="s">
        <v>30</v>
      </c>
      <c r="I10" s="38">
        <v>5283270</v>
      </c>
      <c r="K10" s="45">
        <v>5283270</v>
      </c>
    </row>
    <row r="11" spans="7:11" x14ac:dyDescent="0.25">
      <c r="G11" s="37">
        <v>12412</v>
      </c>
      <c r="H11" s="36" t="s">
        <v>31</v>
      </c>
      <c r="I11" s="39" t="s">
        <v>32</v>
      </c>
      <c r="K11" s="45">
        <v>2408527</v>
      </c>
    </row>
    <row r="12" spans="7:11" x14ac:dyDescent="0.25">
      <c r="G12" s="37">
        <v>12413</v>
      </c>
      <c r="H12" s="36" t="s">
        <v>33</v>
      </c>
      <c r="I12" s="38">
        <v>262577791</v>
      </c>
      <c r="K12" s="45">
        <v>262577791</v>
      </c>
    </row>
    <row r="13" spans="7:11" x14ac:dyDescent="0.25">
      <c r="G13" s="37">
        <v>12419</v>
      </c>
      <c r="H13" s="36" t="s">
        <v>34</v>
      </c>
      <c r="I13" s="39" t="s">
        <v>35</v>
      </c>
      <c r="K13" s="45">
        <v>13925483</v>
      </c>
    </row>
    <row r="14" spans="7:11" x14ac:dyDescent="0.25">
      <c r="G14" s="37">
        <v>12421</v>
      </c>
      <c r="H14" s="36" t="s">
        <v>36</v>
      </c>
      <c r="I14" s="39" t="s">
        <v>37</v>
      </c>
      <c r="K14" s="45">
        <v>55944915</v>
      </c>
    </row>
    <row r="15" spans="7:11" x14ac:dyDescent="0.25">
      <c r="G15" s="37">
        <v>12422</v>
      </c>
      <c r="H15" s="36" t="s">
        <v>38</v>
      </c>
      <c r="I15" s="38">
        <v>113963</v>
      </c>
      <c r="K15" s="45">
        <v>113963</v>
      </c>
    </row>
    <row r="16" spans="7:11" x14ac:dyDescent="0.25">
      <c r="G16" s="37">
        <v>12423</v>
      </c>
      <c r="H16" s="36" t="s">
        <v>39</v>
      </c>
      <c r="I16" s="39" t="s">
        <v>40</v>
      </c>
      <c r="K16" s="45">
        <v>2098341</v>
      </c>
    </row>
    <row r="17" spans="7:11" x14ac:dyDescent="0.25">
      <c r="G17" s="37">
        <v>12429</v>
      </c>
      <c r="H17" s="36" t="s">
        <v>41</v>
      </c>
      <c r="I17" s="39" t="s">
        <v>42</v>
      </c>
      <c r="K17" s="45">
        <v>239424658</v>
      </c>
    </row>
    <row r="18" spans="7:11" x14ac:dyDescent="0.25">
      <c r="G18" s="37">
        <v>12431</v>
      </c>
      <c r="H18" s="36" t="s">
        <v>43</v>
      </c>
      <c r="I18" s="39" t="s">
        <v>44</v>
      </c>
      <c r="K18" s="45">
        <v>2732410</v>
      </c>
    </row>
    <row r="19" spans="7:11" x14ac:dyDescent="0.25">
      <c r="G19" s="37">
        <v>12432</v>
      </c>
      <c r="H19" s="36" t="s">
        <v>45</v>
      </c>
      <c r="I19" s="39" t="s">
        <v>46</v>
      </c>
      <c r="K19" s="45">
        <v>498076</v>
      </c>
    </row>
    <row r="20" spans="7:11" x14ac:dyDescent="0.25">
      <c r="G20" s="37">
        <v>12441</v>
      </c>
      <c r="H20" s="36" t="s">
        <v>47</v>
      </c>
      <c r="I20" s="38">
        <v>187056180</v>
      </c>
      <c r="K20" s="45">
        <v>187056180</v>
      </c>
    </row>
    <row r="21" spans="7:11" x14ac:dyDescent="0.25">
      <c r="G21" s="37">
        <v>12443</v>
      </c>
      <c r="H21" s="36" t="s">
        <v>48</v>
      </c>
      <c r="I21" s="39" t="s">
        <v>49</v>
      </c>
      <c r="K21" s="45" t="s">
        <v>49</v>
      </c>
    </row>
    <row r="22" spans="7:11" x14ac:dyDescent="0.25">
      <c r="G22" s="37">
        <v>12445</v>
      </c>
      <c r="H22" s="36" t="s">
        <v>50</v>
      </c>
      <c r="I22" s="39" t="s">
        <v>49</v>
      </c>
      <c r="K22" s="45" t="s">
        <v>49</v>
      </c>
    </row>
    <row r="23" spans="7:11" x14ac:dyDescent="0.25">
      <c r="G23" s="37">
        <v>12449</v>
      </c>
      <c r="H23" s="36" t="s">
        <v>51</v>
      </c>
      <c r="I23" s="39" t="s">
        <v>49</v>
      </c>
      <c r="K23" s="45" t="s">
        <v>49</v>
      </c>
    </row>
    <row r="24" spans="7:11" x14ac:dyDescent="0.25">
      <c r="G24" s="37">
        <v>12450</v>
      </c>
      <c r="H24" s="36" t="s">
        <v>52</v>
      </c>
      <c r="I24" s="39" t="s">
        <v>49</v>
      </c>
      <c r="K24" s="45" t="s">
        <v>49</v>
      </c>
    </row>
    <row r="25" spans="7:11" x14ac:dyDescent="0.25">
      <c r="G25" s="37">
        <v>12461</v>
      </c>
      <c r="H25" s="36" t="s">
        <v>53</v>
      </c>
      <c r="I25" s="38">
        <v>46264</v>
      </c>
      <c r="K25" s="45">
        <v>46264</v>
      </c>
    </row>
    <row r="26" spans="7:11" x14ac:dyDescent="0.25">
      <c r="G26" s="37">
        <v>12462</v>
      </c>
      <c r="H26" s="36" t="s">
        <v>54</v>
      </c>
      <c r="I26" s="39" t="s">
        <v>55</v>
      </c>
      <c r="K26" s="45">
        <v>118000</v>
      </c>
    </row>
    <row r="27" spans="7:11" x14ac:dyDescent="0.25">
      <c r="G27" s="37">
        <v>12463</v>
      </c>
      <c r="H27" s="36" t="s">
        <v>56</v>
      </c>
      <c r="I27" s="39" t="s">
        <v>57</v>
      </c>
      <c r="K27" s="45">
        <v>449672</v>
      </c>
    </row>
    <row r="28" spans="7:11" x14ac:dyDescent="0.25">
      <c r="G28" s="37">
        <v>12464</v>
      </c>
      <c r="H28" s="36" t="s">
        <v>58</v>
      </c>
      <c r="I28" s="39" t="s">
        <v>59</v>
      </c>
      <c r="K28" s="45">
        <v>5207373</v>
      </c>
    </row>
    <row r="29" spans="7:11" x14ac:dyDescent="0.25">
      <c r="G29" s="37">
        <v>12465</v>
      </c>
      <c r="H29" s="36" t="s">
        <v>60</v>
      </c>
      <c r="I29" s="39" t="s">
        <v>61</v>
      </c>
      <c r="K29" s="45">
        <v>4256518</v>
      </c>
    </row>
    <row r="30" spans="7:11" x14ac:dyDescent="0.25">
      <c r="G30" s="37">
        <v>12466</v>
      </c>
      <c r="H30" s="36" t="s">
        <v>62</v>
      </c>
      <c r="I30" s="39" t="s">
        <v>63</v>
      </c>
      <c r="K30" s="45">
        <v>656843</v>
      </c>
    </row>
    <row r="31" spans="7:11" x14ac:dyDescent="0.25">
      <c r="G31" s="37">
        <v>12467</v>
      </c>
      <c r="H31" s="36" t="s">
        <v>64</v>
      </c>
      <c r="I31" s="39" t="s">
        <v>65</v>
      </c>
      <c r="K31" s="45">
        <v>538586</v>
      </c>
    </row>
    <row r="32" spans="7:11" x14ac:dyDescent="0.25">
      <c r="G32" s="37">
        <v>12469</v>
      </c>
      <c r="H32" s="36" t="s">
        <v>66</v>
      </c>
      <c r="I32" s="39" t="s">
        <v>67</v>
      </c>
      <c r="K32" s="45">
        <v>2287401</v>
      </c>
    </row>
    <row r="33" spans="7:11" x14ac:dyDescent="0.25">
      <c r="G33" s="37">
        <v>12471</v>
      </c>
      <c r="H33" s="36" t="s">
        <v>68</v>
      </c>
      <c r="I33" s="39" t="s">
        <v>69</v>
      </c>
      <c r="K33" s="45">
        <v>7800</v>
      </c>
    </row>
    <row r="34" spans="7:11" x14ac:dyDescent="0.25">
      <c r="G34" s="37">
        <v>12483</v>
      </c>
      <c r="H34" s="36" t="s">
        <v>70</v>
      </c>
      <c r="I34" s="39" t="s">
        <v>49</v>
      </c>
      <c r="K34" s="45" t="s">
        <v>49</v>
      </c>
    </row>
    <row r="35" spans="7:11" x14ac:dyDescent="0.25">
      <c r="G35" s="37">
        <v>12484</v>
      </c>
      <c r="H35" s="36" t="s">
        <v>71</v>
      </c>
      <c r="I35" s="39" t="s">
        <v>49</v>
      </c>
      <c r="K35" s="45" t="s">
        <v>49</v>
      </c>
    </row>
    <row r="36" spans="7:11" x14ac:dyDescent="0.25">
      <c r="G36" s="37">
        <v>12486</v>
      </c>
      <c r="H36" s="36" t="s">
        <v>72</v>
      </c>
      <c r="I36" s="39" t="s">
        <v>49</v>
      </c>
      <c r="K36" s="45" t="s">
        <v>49</v>
      </c>
    </row>
    <row r="37" spans="7:11" x14ac:dyDescent="0.25">
      <c r="G37" s="37">
        <v>12487</v>
      </c>
      <c r="H37" s="36" t="s">
        <v>73</v>
      </c>
      <c r="I37" s="39" t="s">
        <v>49</v>
      </c>
      <c r="K37" s="45" t="s">
        <v>49</v>
      </c>
    </row>
    <row r="38" spans="7:11" x14ac:dyDescent="0.25">
      <c r="G38" s="37">
        <v>12488</v>
      </c>
      <c r="H38" s="36" t="s">
        <v>74</v>
      </c>
      <c r="I38" s="39" t="s">
        <v>49</v>
      </c>
      <c r="K38" s="45" t="s">
        <v>49</v>
      </c>
    </row>
    <row r="39" spans="7:11" ht="15.75" thickBot="1" x14ac:dyDescent="0.3">
      <c r="G39" s="37">
        <v>12489</v>
      </c>
      <c r="H39" s="36" t="s">
        <v>75</v>
      </c>
      <c r="I39" s="40" t="s">
        <v>49</v>
      </c>
      <c r="K39" s="45" t="s">
        <v>49</v>
      </c>
    </row>
    <row r="40" spans="7:11" ht="15.75" thickBot="1" x14ac:dyDescent="0.3">
      <c r="G40" s="41"/>
      <c r="H40" s="42" t="s">
        <v>76</v>
      </c>
      <c r="I40" s="43">
        <v>784803471</v>
      </c>
      <c r="K40" s="45">
        <f>SUM(K10:K39)</f>
        <v>785632071</v>
      </c>
    </row>
    <row r="41" spans="7:11" ht="18.75" x14ac:dyDescent="0.25">
      <c r="G41" s="44"/>
      <c r="K41" s="45">
        <v>785632071</v>
      </c>
    </row>
    <row r="42" spans="7:11" ht="18.75" x14ac:dyDescent="0.25">
      <c r="G42" s="44"/>
    </row>
    <row r="43" spans="7:11" ht="18.75" x14ac:dyDescent="0.25">
      <c r="G43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2025-04-23T00:07:36Z</cp:lastPrinted>
  <dcterms:created xsi:type="dcterms:W3CDTF">2023-04-19T18:37:31Z</dcterms:created>
  <dcterms:modified xsi:type="dcterms:W3CDTF">2025-04-23T00:24:32Z</dcterms:modified>
</cp:coreProperties>
</file>