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LDF  4To Trim/"/>
    </mc:Choice>
  </mc:AlternateContent>
  <xr:revisionPtr revIDLastSave="54" documentId="13_ncr:1_{D392EE03-F82C-44F6-9740-771B4FEE3AB3}" xr6:coauthVersionLast="47" xr6:coauthVersionMax="47" xr10:uidLastSave="{31062AED-C998-4E5A-B0DA-3EDD842766EA}"/>
  <bookViews>
    <workbookView xWindow="-120" yWindow="-120" windowWidth="29040" windowHeight="15720" xr2:uid="{2477A1E6-6075-4FBF-AAA2-E48B1964E8ED}"/>
  </bookViews>
  <sheets>
    <sheet name="(1) EST SIT FINANCIERA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'(1) EST SIT FINANCIERA'!$A$1:$F$85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6b'!$B$28</definedName>
    <definedName name="GASTO_E_FIN_01">'[4]FORMATO 6 b) FUENTE'!$B$26</definedName>
    <definedName name="GASTO_E_FIN_02" localSheetId="0">'[3]Formato 6b'!$C$28</definedName>
    <definedName name="GASTO_E_FIN_02">'[4]FORMATO 6 b) FUENTE'!$C$26</definedName>
    <definedName name="GASTO_E_FIN_03" localSheetId="0">'[3]Formato 6b'!$D$28</definedName>
    <definedName name="GASTO_E_FIN_03">'[4]FORMATO 6 b) FUENTE'!$D$26</definedName>
    <definedName name="GASTO_E_FIN_04" localSheetId="0">'[3]Formato 6b'!$E$28</definedName>
    <definedName name="GASTO_E_FIN_04">'[4]FORMATO 6 b) FUENTE'!$E$26</definedName>
    <definedName name="GASTO_E_FIN_05" localSheetId="0">'[3]Formato 6b'!$F$28</definedName>
    <definedName name="GASTO_E_FIN_05">'[4]FORMATO 6 b) FUENTE'!$F$26</definedName>
    <definedName name="GASTO_E_FIN_06" localSheetId="0">'[3]Formato 6b'!$G$28</definedName>
    <definedName name="GASTO_E_FIN_06">'[4]FORMATO 6 b) FUENTE'!$G$26</definedName>
    <definedName name="GASTO_E_T1">'[3]Formato 6b'!$B$19</definedName>
    <definedName name="GASTO_E_T2" localSheetId="0">'[3]Formato 6b'!$C$19</definedName>
    <definedName name="GASTO_E_T2">'[4]FORMATO 6 b) FUENTE'!$C$17</definedName>
    <definedName name="GASTO_E_T3" localSheetId="0">'[3]Formato 6b'!$D$19</definedName>
    <definedName name="GASTO_E_T3">'[4]FORMATO 6 b) FUENTE'!$D$17</definedName>
    <definedName name="GASTO_E_T4" localSheetId="0">'[3]Formato 6b'!$E$19</definedName>
    <definedName name="GASTO_E_T4">'[4]FORMATO 6 b) FUENTE'!$E$17</definedName>
    <definedName name="GASTO_E_T5" localSheetId="0">'[3]Formato 6b'!$F$19</definedName>
    <definedName name="GASTO_E_T5">'[4]FORMATO 6 b) FUENTE'!$F$17</definedName>
    <definedName name="GASTO_E_T6" localSheetId="0">'[3]Formato 6b'!$G$19</definedName>
    <definedName name="GASTO_E_T6">'[4]FORMATO 6 b) FUENTE'!$G$17</definedName>
    <definedName name="GASTO_NE_FIN_01" localSheetId="0">'[3]Formato 6b'!$B$18</definedName>
    <definedName name="GASTO_NE_FIN_01">'[4]FORMATO 6 b) FUENTE'!$B$16</definedName>
    <definedName name="GASTO_NE_FIN_02" localSheetId="0">'[3]Formato 6b'!$C$18</definedName>
    <definedName name="GASTO_NE_FIN_02">'[4]FORMATO 6 b) FUENTE'!$C$16</definedName>
    <definedName name="GASTO_NE_FIN_03" localSheetId="0">'[3]Formato 6b'!$D$18</definedName>
    <definedName name="GASTO_NE_FIN_03">'[4]FORMATO 6 b) FUENTE'!$D$16</definedName>
    <definedName name="GASTO_NE_FIN_04" localSheetId="0">'[3]Formato 6b'!$E$18</definedName>
    <definedName name="GASTO_NE_FIN_04">'[4]FORMATO 6 b) FUENTE'!$E$16</definedName>
    <definedName name="GASTO_NE_FIN_05" localSheetId="0">'[3]Formato 6b'!$F$18</definedName>
    <definedName name="GASTO_NE_FIN_05">'[4]FORMATO 6 b) FUENTE'!$F$16</definedName>
    <definedName name="GASTO_NE_FIN_06" localSheetId="0">'[3]Formato 6b'!$G$18</definedName>
    <definedName name="GASTO_NE_FIN_06">'[4]FORMATO 6 b) FUENTE'!$G$16</definedName>
    <definedName name="GASTO_NE_T1">'[3]Formato 6b'!$B$9</definedName>
    <definedName name="GASTO_NE_T2" localSheetId="0">'[3]Formato 6b'!$C$9</definedName>
    <definedName name="GASTO_NE_T2">'[4]FORMATO 6 b) FUENTE'!$C$7</definedName>
    <definedName name="GASTO_NE_T3" localSheetId="0">'[3]Formato 6b'!$D$9</definedName>
    <definedName name="GASTO_NE_T3">'[4]FORMATO 6 b) FUENTE'!$D$7</definedName>
    <definedName name="GASTO_NE_T4" localSheetId="0">'[3]Formato 6b'!$E$9</definedName>
    <definedName name="GASTO_NE_T4">'[4]FORMATO 6 b) FUENTE'!$E$7</definedName>
    <definedName name="GASTO_NE_T5" localSheetId="0">'[3]Formato 6b'!$F$9</definedName>
    <definedName name="GASTO_NE_T5">'[4]FORMATO 6 b) FUENTE'!$F$7</definedName>
    <definedName name="GASTO_NE_T6" localSheetId="0">'[3]Formato 6b'!$G$9</definedName>
    <definedName name="GASTO_NE_T6">'[4]FORMATO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_xlnm.Print_Titles" localSheetId="0">'(1) EST SIT FINANCIERA'!$1:$7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E11" i="1"/>
  <c r="B11" i="1"/>
  <c r="E70" i="1"/>
  <c r="B19" i="1"/>
  <c r="E7" i="1"/>
  <c r="F7" i="1"/>
  <c r="E25" i="1"/>
  <c r="B27" i="1"/>
  <c r="E29" i="1"/>
  <c r="B33" i="1"/>
  <c r="E33" i="1"/>
  <c r="B40" i="1"/>
  <c r="E40" i="1"/>
  <c r="B43" i="1"/>
  <c r="E44" i="1"/>
  <c r="E59" i="1"/>
  <c r="B62" i="1"/>
  <c r="E77" i="1"/>
  <c r="E49" i="1" l="1"/>
  <c r="E61" i="1" s="1"/>
  <c r="E83" i="1" s="1"/>
  <c r="B49" i="1"/>
  <c r="B64" i="1" s="1"/>
</calcChain>
</file>

<file path=xl/sharedStrings.xml><?xml version="1.0" encoding="utf-8"?>
<sst xmlns="http://schemas.openxmlformats.org/spreadsheetml/2006/main" count="125" uniqueCount="125">
  <si>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</si>
  <si>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</si>
  <si>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</si>
  <si>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</si>
  <si>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</si>
  <si>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</si>
  <si>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</si>
  <si>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</si>
  <si>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</si>
  <si>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</si>
  <si>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</si>
  <si>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</si>
  <si>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</si>
  <si>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</si>
  <si>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</si>
  <si>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Total del Activo</t>
  </si>
  <si>
    <t>HACIENDA PÚBLICA/PATRIMONIO</t>
  </si>
  <si>
    <t>Total de Activos No Circulantes</t>
  </si>
  <si>
    <t>Total del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</si>
  <si>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</si>
  <si>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</si>
  <si>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</si>
  <si>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</si>
  <si>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</si>
  <si>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 xml:space="preserve">Depreciación, Deterioro y Amortización Acumulada de Bienes </t>
  </si>
  <si>
    <t>Fondos y Bienes de Terceros en Garantía y/o en Administración a Largo Plazo</t>
  </si>
  <si>
    <t xml:space="preserve">Activos Intangibles </t>
  </si>
  <si>
    <t>Pasivos Diferidos a Largo Plazo</t>
  </si>
  <si>
    <t xml:space="preserve">Bienes Muebles </t>
  </si>
  <si>
    <t>Deuda Pública a Largo Plazo</t>
  </si>
  <si>
    <t xml:space="preserve">Bienes Inmuebles, Infraestructura y Construcciones en Proceso </t>
  </si>
  <si>
    <t>Documentos por Pagar a Largo Plazo</t>
  </si>
  <si>
    <t xml:space="preserve">Derechos a Recibir Efectivo o Equivalentes a Largo Plazo 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</si>
  <si>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</si>
  <si>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</si>
  <si>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</si>
  <si>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</si>
  <si>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</si>
  <si>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Activos Circulantes</t>
  </si>
  <si>
    <t>Otros Pasivos Circulantes</t>
  </si>
  <si>
    <t>Adquisición con Fondos de Terceros</t>
  </si>
  <si>
    <t>Recaudación por Participar</t>
  </si>
  <si>
    <t>Bienes Derivados de Embargos, Decomisos, Aseguramientos y Dación en Pago</t>
  </si>
  <si>
    <t>Ingresos por Clasificar</t>
  </si>
  <si>
    <t>Bienes en Garantía (excluye depósitos de fondos)</t>
  </si>
  <si>
    <t xml:space="preserve">Otros Pasivos a Corto Plazo </t>
  </si>
  <si>
    <t>Valores en Garantía</t>
  </si>
  <si>
    <t>Otras Provisiones a Corto Plazo</t>
  </si>
  <si>
    <t>Otros Activos Circulantes</t>
  </si>
  <si>
    <t>Provisión para Contingencias a Corto Plazo</t>
  </si>
  <si>
    <t>Estimación por Deterioro de Inventarios</t>
  </si>
  <si>
    <t>Provisión para Demandas y Juicios a Corto Plazo</t>
  </si>
  <si>
    <t>Estimaciones para Cuentas Incobrables por Derechos a Recibir Efectivo o Equivalentes</t>
  </si>
  <si>
    <t>Provisiones a Corto Plazo</t>
  </si>
  <si>
    <t>Estimación por Pérdida o Deterioro de Activos Circulantes</t>
  </si>
  <si>
    <t>Valores y Bienes en Garantía a Corto Plazo</t>
  </si>
  <si>
    <t>Almacenes</t>
  </si>
  <si>
    <t>Otros Fondos de Terceros en Garantía y/o Administración a Corto Plazo</t>
  </si>
  <si>
    <t>Bienes en Tránsito</t>
  </si>
  <si>
    <t>Fondos de Fideicomisos, Mandatos y Contratos Análogos a Corto Plazo</t>
  </si>
  <si>
    <t>Inventario de Materias Primas, Materiales y Suministros para Producción</t>
  </si>
  <si>
    <t>Fondos Contingentes a Corto Plazo</t>
  </si>
  <si>
    <t>Inventario de Mercancías en Proceso de Elaboración</t>
  </si>
  <si>
    <t>Fondos en Administración a Corto Plazo</t>
  </si>
  <si>
    <t>Inventario de Mercancías Terminadas</t>
  </si>
  <si>
    <t>Fondos en Garantía a Corto Plazo</t>
  </si>
  <si>
    <t>Inventario de Mercancías para Venta</t>
  </si>
  <si>
    <t>Fondos y Bienes de Terceros en Garantía y/o Administración a Corto Plazo</t>
  </si>
  <si>
    <t>Inventarios</t>
  </si>
  <si>
    <t>Otros Pasivos Diferidos a Corto Plazo</t>
  </si>
  <si>
    <t>Otros Derechos a Recibir Bienes o Servicios a Corto Plazo</t>
  </si>
  <si>
    <t>Intereses Cobrados por Adelantado a Corto Plazo</t>
  </si>
  <si>
    <t>Anticipo a Contratistas por Obras Públicas a Corto Plazo</t>
  </si>
  <si>
    <t>Ingresos Cobrados por Adelantado a Corto Plazo</t>
  </si>
  <si>
    <t>Anticipo a Proveedores por Adquisición de Bienes Intangibles a Corto Plazo</t>
  </si>
  <si>
    <t>Pasivos Diferidos a Corto Plazo</t>
  </si>
  <si>
    <t>Anticipo a Proveedores por Adquisición de Bienes Inmuebles y Muebles a Corto Plazo</t>
  </si>
  <si>
    <t>Títulos y Valores a Corto Plazo</t>
  </si>
  <si>
    <t>Anticipo a Proveedores por Adquisición de Bienes y Prestación de Servicios a Corto Plazo</t>
  </si>
  <si>
    <t>Porción a Corto Plazo de Arrendamiento Financiero</t>
  </si>
  <si>
    <t>Derechos a Recibir Bienes o Servicios</t>
  </si>
  <si>
    <t>Porción a Corto Plazo de la Deuda Pública</t>
  </si>
  <si>
    <t>Otros Derechos a Recibir Efectivo o Equivalentes a Corto Plazo</t>
  </si>
  <si>
    <t>Porción a Corto Plazo de la Deuda Pública a Largo Plazo</t>
  </si>
  <si>
    <t>Préstamos Otorgados a Corto Plazo</t>
  </si>
  <si>
    <t>Otros Documentos por Pagar a Corto Plazo</t>
  </si>
  <si>
    <t>Deudores por Anticipos de la Tesorería a Corto Plazo</t>
  </si>
  <si>
    <t>Documentos con Contratistas por Obras Públicas por Pagar a Corto Plazo</t>
  </si>
  <si>
    <t>Ingresos por Recuperar a Corto Plazo</t>
  </si>
  <si>
    <t>Documentos Comerciales por Pagar a Corto Plazo</t>
  </si>
  <si>
    <t>Deudores Diversos por Cobrar a Corto Plazo</t>
  </si>
  <si>
    <t>Documentos por Pagar a Corto Plazo</t>
  </si>
  <si>
    <t>Cuentas por Cobrar a Corto Plazo</t>
  </si>
  <si>
    <t>Otras Cuentas por Pagar a Corto Plazo</t>
  </si>
  <si>
    <t>Inversiones Financieras de Corto Plazo</t>
  </si>
  <si>
    <t>Devoluciones de la Ley de Ingresos por Pagar a Corto Plazo</t>
  </si>
  <si>
    <t>Derechos a Recibir Efectivo o Equivalentes</t>
  </si>
  <si>
    <t>Retenciones y Contribuciones por Pagar a Corto Plazo</t>
  </si>
  <si>
    <t>Otros Efectivos y Equivalentes</t>
  </si>
  <si>
    <t>Intereses, Comisiones y Otros Gastos de la Deuda Pública por Pagar a Corto Plazo</t>
  </si>
  <si>
    <t>Depósitos de Fondos de Terceros en Garantía y/o Administración</t>
  </si>
  <si>
    <t>Transferencias Otorgadas por Pagar a Corto Plazo</t>
  </si>
  <si>
    <t>Fondos con Afectación Específica</t>
  </si>
  <si>
    <t>Participaciones y Aportaciones por Pagar a Corto Plazo</t>
  </si>
  <si>
    <t>Inversiones Temporales (Hasta 3 meses)</t>
  </si>
  <si>
    <t>Contratistas por Obras Públicas por Pagar a Corto Plazo</t>
  </si>
  <si>
    <t>Bancos/Dependencias y Otros</t>
  </si>
  <si>
    <t>Proveedores por Pagar a Corto Plazo</t>
  </si>
  <si>
    <t>Bancos/Tesorería</t>
  </si>
  <si>
    <t>Servicios Personales por Pagar a Corto Plazo</t>
  </si>
  <si>
    <t>Efectivo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</si>
  <si>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</si>
  <si>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</si>
  <si>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</si>
  <si>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</si>
  <si>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</si>
  <si>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</si>
  <si>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Concepto</t>
  </si>
  <si>
    <r>
      <t xml:space="preserve">   Concepto</t>
    </r>
    <r>
      <rPr>
        <b/>
        <sz val="16"/>
        <color rgb="FFC00000"/>
        <rFont val="Montserrat Medium"/>
      </rPr>
      <t xml:space="preserve"> </t>
    </r>
  </si>
  <si>
    <t xml:space="preserve">(PESOS) </t>
  </si>
  <si>
    <t xml:space="preserve">Estado de Situación Financiera Detallado - LDF </t>
  </si>
  <si>
    <t>INSTITUTO ESTATAL DE EDUCACIÓN PÚBLICA DE OAXACA</t>
  </si>
  <si>
    <t>31 de diciembre 2023</t>
  </si>
  <si>
    <t>Al 31 de diciembre de 2023 y al 31 de diciembre de 2024</t>
  </si>
  <si>
    <t>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</si>
</sst>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name val="Montserrat Medium"/>
    </font>
    <font>
      <b/>
      <sz val="16"/>
      <name val="Montserrat Medium"/>
    </font>
    <font>
      <b/>
      <sz val="16"/>
      <color theme="1"/>
      <name val="Montserrat Medium"/>
    </font>
    <font>
      <sz val="16"/>
      <color theme="0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4" fillId="0" borderId="2" xfId="0" applyNumberFormat="1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4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5472839</xdr:colOff>
      <xdr:row>0</xdr:row>
      <xdr:rowOff>48431</xdr:rowOff>
    </xdr:from>
    <xdr:ext cx="4943336" cy="104936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3220" y="48431"/>
          <a:ext cx="4943336" cy="10493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</sheetData>
      <sheetData sheetId="4"/>
      <sheetData sheetId="5"/>
      <sheetData sheetId="6"/>
      <sheetData sheetId="7">
        <row r="9">
          <cell r="B9">
            <v>8</v>
          </cell>
          <cell r="C9">
            <v>8</v>
          </cell>
          <cell r="D9">
            <v>24</v>
          </cell>
          <cell r="E9">
            <v>8</v>
          </cell>
          <cell r="F9">
            <v>8</v>
          </cell>
          <cell r="G9">
            <v>16</v>
          </cell>
        </row>
        <row r="19">
          <cell r="B19">
            <v>8</v>
          </cell>
          <cell r="C19">
            <v>8</v>
          </cell>
          <cell r="D19">
            <v>24</v>
          </cell>
          <cell r="E19">
            <v>8</v>
          </cell>
          <cell r="F19">
            <v>8</v>
          </cell>
          <cell r="G19">
            <v>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706D-4A44-43ED-AD13-129FCF40E90D}">
  <dimension ref="A1:M85"/>
  <sheetViews>
    <sheetView tabSelected="1" zoomScale="59" zoomScaleNormal="59" zoomScalePageLayoutView="26" workbookViewId="0">
      <selection activeCell="D1" sqref="A1:F84"/>
    </sheetView>
  </sheetViews>
  <sheetFormatPr baseColWidth="10" defaultColWidth="10.7109375" defaultRowHeight="0" customHeight="1" zeroHeight="1" x14ac:dyDescent="0.45"/>
  <cols>
    <col min="1" max="1" width="99.85546875" style="3" customWidth="1"/>
    <col min="2" max="2" width="32.5703125" style="1" customWidth="1"/>
    <col min="3" max="3" width="31.5703125" style="1" customWidth="1"/>
    <col min="4" max="4" width="99.85546875" style="3" customWidth="1"/>
    <col min="5" max="5" width="33" style="1" customWidth="1"/>
    <col min="6" max="6" width="30.85546875" style="1" customWidth="1"/>
    <col min="7" max="8" width="10.7109375" style="1"/>
    <col min="9" max="9" width="24.5703125" style="1" customWidth="1"/>
    <col min="10" max="12" width="10.7109375" style="1"/>
    <col min="13" max="13" width="24.140625" style="2" bestFit="1" customWidth="1"/>
    <col min="14" max="16384" width="10.7109375" style="1"/>
  </cols>
  <sheetData>
    <row r="1" spans="1:13" s="28" customFormat="1" ht="32.25" customHeight="1" x14ac:dyDescent="0.45">
      <c r="B1" s="31"/>
      <c r="C1" s="31"/>
      <c r="D1" s="33"/>
      <c r="E1" s="32"/>
      <c r="F1" s="32"/>
      <c r="G1" s="1"/>
      <c r="H1" s="1"/>
      <c r="M1" s="29"/>
    </row>
    <row r="2" spans="1:13" s="28" customFormat="1" ht="61.9" customHeight="1" x14ac:dyDescent="0.45">
      <c r="A2" s="31"/>
      <c r="B2" s="31"/>
      <c r="C2" s="31"/>
      <c r="D2" s="31"/>
      <c r="E2" s="1"/>
      <c r="F2" s="30"/>
      <c r="G2" s="1"/>
      <c r="H2" s="1"/>
      <c r="M2" s="29"/>
    </row>
    <row r="3" spans="1:13" ht="24" x14ac:dyDescent="0.45">
      <c r="A3" s="34" t="s">
        <v>121</v>
      </c>
      <c r="B3" s="35"/>
      <c r="C3" s="35"/>
      <c r="D3" s="35"/>
      <c r="E3" s="35"/>
      <c r="F3" s="36"/>
    </row>
    <row r="4" spans="1:13" ht="24" x14ac:dyDescent="0.45">
      <c r="A4" s="37" t="s">
        <v>120</v>
      </c>
      <c r="B4" s="38"/>
      <c r="C4" s="38"/>
      <c r="D4" s="38"/>
      <c r="E4" s="38"/>
      <c r="F4" s="39"/>
    </row>
    <row r="5" spans="1:13" ht="24" x14ac:dyDescent="0.45">
      <c r="A5" s="37" t="s">
        <v>123</v>
      </c>
      <c r="B5" s="38"/>
      <c r="C5" s="38"/>
      <c r="D5" s="38"/>
      <c r="E5" s="38"/>
      <c r="F5" s="39"/>
    </row>
    <row r="6" spans="1:13" ht="24" x14ac:dyDescent="0.45">
      <c r="A6" s="40" t="s">
        <v>119</v>
      </c>
      <c r="B6" s="41"/>
      <c r="C6" s="41"/>
      <c r="D6" s="41"/>
      <c r="E6" s="41"/>
      <c r="F6" s="42"/>
    </row>
    <row r="7" spans="1:13" ht="69.75" customHeight="1" x14ac:dyDescent="0.45">
      <c r="A7" s="27" t="s">
        <v>118</v>
      </c>
      <c r="B7" s="25" t="s">
        <v>124</v>
      </c>
      <c r="C7" s="24" t="s">
        <v>122</v>
      </c>
      <c r="D7" s="26" t="s">
        <v>117</v>
      </c>
      <c r="E7" s="25" t="str">
        <f>+B7</f>
        <v>31 de diciembre 2024</v>
      </c>
      <c r="F7" s="24" t="str">
        <f>+C7</f>
        <v>31 de diciembre 2023</v>
      </c>
    </row>
    <row r="8" spans="1:13" ht="24" x14ac:dyDescent="0.45">
      <c r="A8" s="23"/>
      <c r="B8" s="21"/>
      <c r="C8" s="21"/>
      <c r="D8" s="22"/>
      <c r="E8" s="21"/>
      <c r="F8" s="21"/>
    </row>
    <row r="9" spans="1:13" ht="24" x14ac:dyDescent="0.45">
      <c r="A9" s="18" t="s">
        <v>116</v>
      </c>
      <c r="B9" s="17"/>
      <c r="C9" s="17"/>
      <c r="D9" s="9" t="s">
        <v>115</v>
      </c>
      <c r="E9" s="10"/>
      <c r="F9" s="10"/>
    </row>
    <row r="10" spans="1:13" ht="24" x14ac:dyDescent="0.45">
      <c r="A10" s="18" t="s">
        <v>114</v>
      </c>
      <c r="B10" s="17"/>
      <c r="C10" s="17"/>
      <c r="D10" s="9" t="s">
        <v>113</v>
      </c>
      <c r="E10" s="17"/>
      <c r="F10" s="17"/>
    </row>
    <row r="11" spans="1:13" ht="24" x14ac:dyDescent="0.45">
      <c r="A11" s="20" t="s">
        <v>112</v>
      </c>
      <c r="B11" s="13">
        <f>SUM(B12:B18)</f>
        <v>340255791</v>
      </c>
      <c r="C11" s="13">
        <v>133543754</v>
      </c>
      <c r="D11" s="14" t="s">
        <v>111</v>
      </c>
      <c r="E11" s="13">
        <f>SUM(E12:E20)</f>
        <v>243411836.5</v>
      </c>
      <c r="F11" s="13">
        <v>240945953</v>
      </c>
    </row>
    <row r="12" spans="1:13" ht="24" x14ac:dyDescent="0.45">
      <c r="A12" s="20" t="s">
        <v>110</v>
      </c>
      <c r="B12" s="13"/>
      <c r="C12" s="13">
        <v>0</v>
      </c>
      <c r="D12" s="14" t="s">
        <v>109</v>
      </c>
      <c r="E12" s="13">
        <v>0</v>
      </c>
      <c r="F12" s="13">
        <v>0</v>
      </c>
    </row>
    <row r="13" spans="1:13" ht="24" x14ac:dyDescent="0.45">
      <c r="A13" s="20" t="s">
        <v>108</v>
      </c>
      <c r="B13" s="13"/>
      <c r="C13" s="13"/>
      <c r="D13" s="14" t="s">
        <v>107</v>
      </c>
      <c r="E13" s="13">
        <v>0</v>
      </c>
      <c r="F13" s="13">
        <v>25999266</v>
      </c>
    </row>
    <row r="14" spans="1:13" ht="24" x14ac:dyDescent="0.45">
      <c r="A14" s="20" t="s">
        <v>106</v>
      </c>
      <c r="B14" s="13">
        <v>340255791</v>
      </c>
      <c r="C14" s="13">
        <v>133543754</v>
      </c>
      <c r="D14" s="14" t="s">
        <v>105</v>
      </c>
      <c r="E14" s="13"/>
      <c r="F14" s="13"/>
    </row>
    <row r="15" spans="1:13" ht="24" x14ac:dyDescent="0.45">
      <c r="A15" s="20" t="s">
        <v>104</v>
      </c>
      <c r="B15" s="13"/>
      <c r="C15" s="13"/>
      <c r="D15" s="14" t="s">
        <v>103</v>
      </c>
      <c r="E15" s="13"/>
      <c r="F15" s="13"/>
    </row>
    <row r="16" spans="1:13" ht="24" x14ac:dyDescent="0.45">
      <c r="A16" s="20" t="s">
        <v>102</v>
      </c>
      <c r="B16" s="13"/>
      <c r="C16" s="13"/>
      <c r="D16" s="14" t="s">
        <v>101</v>
      </c>
      <c r="E16" s="13">
        <v>191892445.5</v>
      </c>
      <c r="F16" s="13">
        <v>164462190.5</v>
      </c>
    </row>
    <row r="17" spans="1:6" ht="48" x14ac:dyDescent="0.45">
      <c r="A17" s="20" t="s">
        <v>100</v>
      </c>
      <c r="B17" s="13"/>
      <c r="C17" s="13"/>
      <c r="D17" s="14" t="s">
        <v>99</v>
      </c>
      <c r="E17" s="13"/>
      <c r="F17" s="13"/>
    </row>
    <row r="18" spans="1:6" ht="24" x14ac:dyDescent="0.45">
      <c r="A18" s="20" t="s">
        <v>98</v>
      </c>
      <c r="B18" s="13"/>
      <c r="C18" s="13"/>
      <c r="D18" s="14" t="s">
        <v>97</v>
      </c>
      <c r="E18" s="13">
        <v>48027415.5</v>
      </c>
      <c r="F18" s="13">
        <v>48064458.5</v>
      </c>
    </row>
    <row r="19" spans="1:6" ht="24" x14ac:dyDescent="0.45">
      <c r="A19" s="20" t="s">
        <v>96</v>
      </c>
      <c r="B19" s="13">
        <f>+B20+B21+B22</f>
        <v>148704764</v>
      </c>
      <c r="C19" s="13">
        <v>107609047</v>
      </c>
      <c r="D19" s="14" t="s">
        <v>95</v>
      </c>
      <c r="E19" s="13"/>
      <c r="F19" s="13"/>
    </row>
    <row r="20" spans="1:6" ht="24" x14ac:dyDescent="0.45">
      <c r="A20" s="20" t="s">
        <v>94</v>
      </c>
      <c r="B20" s="13"/>
      <c r="C20" s="13"/>
      <c r="D20" s="14" t="s">
        <v>93</v>
      </c>
      <c r="E20" s="13">
        <v>3491975.5</v>
      </c>
      <c r="F20" s="13">
        <v>2420038</v>
      </c>
    </row>
    <row r="21" spans="1:6" ht="24" x14ac:dyDescent="0.45">
      <c r="A21" s="20" t="s">
        <v>92</v>
      </c>
      <c r="B21" s="13"/>
      <c r="C21" s="13"/>
      <c r="D21" s="14" t="s">
        <v>91</v>
      </c>
      <c r="E21" s="13"/>
      <c r="F21" s="13">
        <v>0</v>
      </c>
    </row>
    <row r="22" spans="1:6" ht="24" x14ac:dyDescent="0.45">
      <c r="A22" s="20" t="s">
        <v>90</v>
      </c>
      <c r="B22" s="13">
        <v>148704764</v>
      </c>
      <c r="C22" s="13">
        <v>107609047</v>
      </c>
      <c r="D22" s="14" t="s">
        <v>89</v>
      </c>
      <c r="E22" s="13"/>
      <c r="F22" s="13"/>
    </row>
    <row r="23" spans="1:6" ht="48" x14ac:dyDescent="0.45">
      <c r="A23" s="20" t="s">
        <v>88</v>
      </c>
      <c r="B23" s="13"/>
      <c r="C23" s="13"/>
      <c r="D23" s="14" t="s">
        <v>87</v>
      </c>
      <c r="E23" s="13"/>
      <c r="F23" s="13"/>
    </row>
    <row r="24" spans="1:6" ht="24" x14ac:dyDescent="0.45">
      <c r="A24" s="20" t="s">
        <v>86</v>
      </c>
      <c r="B24" s="13"/>
      <c r="C24" s="13"/>
      <c r="D24" s="14" t="s">
        <v>85</v>
      </c>
      <c r="E24" s="13"/>
      <c r="F24" s="13"/>
    </row>
    <row r="25" spans="1:6" ht="24" x14ac:dyDescent="0.45">
      <c r="A25" s="20" t="s">
        <v>84</v>
      </c>
      <c r="B25" s="13"/>
      <c r="C25" s="13"/>
      <c r="D25" s="14" t="s">
        <v>83</v>
      </c>
      <c r="E25" s="13">
        <f>E26+E27</f>
        <v>0</v>
      </c>
      <c r="F25" s="13">
        <v>0</v>
      </c>
    </row>
    <row r="26" spans="1:6" ht="48" x14ac:dyDescent="0.45">
      <c r="A26" s="20" t="s">
        <v>82</v>
      </c>
      <c r="B26" s="13"/>
      <c r="C26" s="13"/>
      <c r="D26" s="14" t="s">
        <v>81</v>
      </c>
      <c r="E26" s="13"/>
      <c r="F26" s="13"/>
    </row>
    <row r="27" spans="1:6" ht="24" x14ac:dyDescent="0.45">
      <c r="A27" s="20" t="s">
        <v>80</v>
      </c>
      <c r="B27" s="13">
        <f>SUM(B28:B32)</f>
        <v>0</v>
      </c>
      <c r="C27" s="13">
        <v>0</v>
      </c>
      <c r="D27" s="14" t="s">
        <v>79</v>
      </c>
      <c r="E27" s="13"/>
      <c r="F27" s="13"/>
    </row>
    <row r="28" spans="1:6" ht="48" x14ac:dyDescent="0.45">
      <c r="A28" s="20" t="s">
        <v>78</v>
      </c>
      <c r="B28" s="13"/>
      <c r="C28" s="13"/>
      <c r="D28" s="14" t="s">
        <v>77</v>
      </c>
      <c r="E28" s="13"/>
      <c r="F28" s="13"/>
    </row>
    <row r="29" spans="1:6" ht="48" x14ac:dyDescent="0.45">
      <c r="A29" s="20" t="s">
        <v>76</v>
      </c>
      <c r="B29" s="13"/>
      <c r="C29" s="13"/>
      <c r="D29" s="14" t="s">
        <v>75</v>
      </c>
      <c r="E29" s="13">
        <f>SUM(E30:E32)</f>
        <v>0</v>
      </c>
      <c r="F29" s="13">
        <v>0</v>
      </c>
    </row>
    <row r="30" spans="1:6" ht="48" x14ac:dyDescent="0.45">
      <c r="A30" s="20" t="s">
        <v>74</v>
      </c>
      <c r="B30" s="13"/>
      <c r="C30" s="13"/>
      <c r="D30" s="14" t="s">
        <v>73</v>
      </c>
      <c r="E30" s="13"/>
      <c r="F30" s="13"/>
    </row>
    <row r="31" spans="1:6" ht="24" x14ac:dyDescent="0.45">
      <c r="A31" s="20" t="s">
        <v>72</v>
      </c>
      <c r="B31" s="13"/>
      <c r="C31" s="13"/>
      <c r="D31" s="14" t="s">
        <v>71</v>
      </c>
      <c r="E31" s="13"/>
      <c r="F31" s="13"/>
    </row>
    <row r="32" spans="1:6" ht="24" x14ac:dyDescent="0.45">
      <c r="A32" s="20" t="s">
        <v>70</v>
      </c>
      <c r="B32" s="13"/>
      <c r="C32" s="13"/>
      <c r="D32" s="14" t="s">
        <v>69</v>
      </c>
      <c r="E32" s="13"/>
      <c r="F32" s="13"/>
    </row>
    <row r="33" spans="1:6" ht="48" x14ac:dyDescent="0.45">
      <c r="A33" s="20" t="s">
        <v>68</v>
      </c>
      <c r="B33" s="13">
        <f>SUM(B34:B38)</f>
        <v>0</v>
      </c>
      <c r="C33" s="13">
        <v>0</v>
      </c>
      <c r="D33" s="14" t="s">
        <v>67</v>
      </c>
      <c r="E33" s="13">
        <f>SUM(E34:E39)</f>
        <v>0</v>
      </c>
      <c r="F33" s="13">
        <v>0</v>
      </c>
    </row>
    <row r="34" spans="1:6" ht="24" x14ac:dyDescent="0.45">
      <c r="A34" s="20" t="s">
        <v>66</v>
      </c>
      <c r="B34" s="13"/>
      <c r="C34" s="13"/>
      <c r="D34" s="14" t="s">
        <v>65</v>
      </c>
      <c r="E34" s="13"/>
      <c r="F34" s="13"/>
    </row>
    <row r="35" spans="1:6" ht="24" x14ac:dyDescent="0.45">
      <c r="A35" s="20" t="s">
        <v>64</v>
      </c>
      <c r="B35" s="13"/>
      <c r="C35" s="13"/>
      <c r="D35" s="14" t="s">
        <v>63</v>
      </c>
      <c r="E35" s="13"/>
      <c r="F35" s="13"/>
    </row>
    <row r="36" spans="1:6" ht="24" x14ac:dyDescent="0.45">
      <c r="A36" s="20" t="s">
        <v>62</v>
      </c>
      <c r="B36" s="13"/>
      <c r="C36" s="13"/>
      <c r="D36" s="14" t="s">
        <v>61</v>
      </c>
      <c r="E36" s="13"/>
      <c r="F36" s="13"/>
    </row>
    <row r="37" spans="1:6" ht="48" x14ac:dyDescent="0.45">
      <c r="A37" s="20" t="s">
        <v>60</v>
      </c>
      <c r="B37" s="13"/>
      <c r="C37" s="13"/>
      <c r="D37" s="14" t="s">
        <v>59</v>
      </c>
      <c r="E37" s="13"/>
      <c r="F37" s="13"/>
    </row>
    <row r="38" spans="1:6" ht="48" x14ac:dyDescent="0.45">
      <c r="A38" s="20" t="s">
        <v>58</v>
      </c>
      <c r="B38" s="13"/>
      <c r="C38" s="13"/>
      <c r="D38" s="14" t="s">
        <v>57</v>
      </c>
      <c r="E38" s="13"/>
      <c r="F38" s="13"/>
    </row>
    <row r="39" spans="1:6" ht="24" x14ac:dyDescent="0.45">
      <c r="A39" s="20" t="s">
        <v>56</v>
      </c>
      <c r="B39" s="13"/>
      <c r="C39" s="13"/>
      <c r="D39" s="14" t="s">
        <v>55</v>
      </c>
      <c r="E39" s="13"/>
      <c r="F39" s="13"/>
    </row>
    <row r="40" spans="1:6" ht="24" x14ac:dyDescent="0.45">
      <c r="A40" s="20" t="s">
        <v>54</v>
      </c>
      <c r="B40" s="13">
        <f>SUM(B41:B42)</f>
        <v>0</v>
      </c>
      <c r="C40" s="13">
        <v>0</v>
      </c>
      <c r="D40" s="14" t="s">
        <v>53</v>
      </c>
      <c r="E40" s="13">
        <f>SUM(E41:E43)</f>
        <v>0</v>
      </c>
      <c r="F40" s="13">
        <v>0</v>
      </c>
    </row>
    <row r="41" spans="1:6" ht="48" x14ac:dyDescent="0.45">
      <c r="A41" s="20" t="s">
        <v>52</v>
      </c>
      <c r="B41" s="13"/>
      <c r="C41" s="13"/>
      <c r="D41" s="14" t="s">
        <v>51</v>
      </c>
      <c r="E41" s="13"/>
      <c r="F41" s="13"/>
    </row>
    <row r="42" spans="1:6" ht="24" x14ac:dyDescent="0.45">
      <c r="A42" s="20" t="s">
        <v>50</v>
      </c>
      <c r="B42" s="13"/>
      <c r="C42" s="13"/>
      <c r="D42" s="14" t="s">
        <v>49</v>
      </c>
      <c r="E42" s="13"/>
      <c r="F42" s="13"/>
    </row>
    <row r="43" spans="1:6" ht="24" x14ac:dyDescent="0.45">
      <c r="A43" s="20" t="s">
        <v>48</v>
      </c>
      <c r="B43" s="13">
        <f>SUM(B44:B47)</f>
        <v>0</v>
      </c>
      <c r="C43" s="13">
        <v>0</v>
      </c>
      <c r="D43" s="14" t="s">
        <v>47</v>
      </c>
      <c r="E43" s="13"/>
      <c r="F43" s="13"/>
    </row>
    <row r="44" spans="1:6" ht="24" x14ac:dyDescent="0.45">
      <c r="A44" s="20" t="s">
        <v>46</v>
      </c>
      <c r="B44" s="13"/>
      <c r="C44" s="13"/>
      <c r="D44" s="14" t="s">
        <v>45</v>
      </c>
      <c r="E44" s="13">
        <f>SUM(E45:E47)</f>
        <v>0</v>
      </c>
      <c r="F44" s="13">
        <v>0</v>
      </c>
    </row>
    <row r="45" spans="1:6" ht="24" x14ac:dyDescent="0.45">
      <c r="A45" s="20" t="s">
        <v>44</v>
      </c>
      <c r="B45" s="13"/>
      <c r="C45" s="13"/>
      <c r="D45" s="14" t="s">
        <v>43</v>
      </c>
      <c r="E45" s="13"/>
      <c r="F45" s="13"/>
    </row>
    <row r="46" spans="1:6" ht="48" x14ac:dyDescent="0.45">
      <c r="A46" s="20" t="s">
        <v>42</v>
      </c>
      <c r="B46" s="13"/>
      <c r="C46" s="13"/>
      <c r="D46" s="14" t="s">
        <v>41</v>
      </c>
      <c r="E46" s="13"/>
      <c r="F46" s="13"/>
    </row>
    <row r="47" spans="1:6" ht="24" x14ac:dyDescent="0.45">
      <c r="A47" s="20" t="s">
        <v>40</v>
      </c>
      <c r="B47" s="13"/>
      <c r="C47" s="13"/>
      <c r="D47" s="14" t="s">
        <v>39</v>
      </c>
      <c r="E47" s="13"/>
      <c r="F47" s="13"/>
    </row>
    <row r="48" spans="1:6" ht="24" x14ac:dyDescent="0.45">
      <c r="A48" s="10"/>
      <c r="B48" s="12"/>
      <c r="C48" s="12"/>
      <c r="D48" s="10"/>
      <c r="E48" s="12"/>
      <c r="F48" s="12"/>
    </row>
    <row r="49" spans="1:6" ht="24" x14ac:dyDescent="0.45">
      <c r="A49" s="18" t="s">
        <v>38</v>
      </c>
      <c r="B49" s="8">
        <f>B11+B19+B27+B33+B40+B43</f>
        <v>488960555</v>
      </c>
      <c r="C49" s="8">
        <v>241152801</v>
      </c>
      <c r="D49" s="9" t="s">
        <v>37</v>
      </c>
      <c r="E49" s="8">
        <f>E11+E21+E25+E28+E29+E33+E40+E44</f>
        <v>243411836.5</v>
      </c>
      <c r="F49" s="8">
        <v>240945953</v>
      </c>
    </row>
    <row r="50" spans="1:6" ht="24" x14ac:dyDescent="0.45">
      <c r="A50" s="10"/>
      <c r="B50" s="12"/>
      <c r="C50" s="12"/>
      <c r="D50" s="10"/>
      <c r="E50" s="12"/>
      <c r="F50" s="12"/>
    </row>
    <row r="51" spans="1:6" ht="24" x14ac:dyDescent="0.45">
      <c r="A51" s="18" t="s">
        <v>36</v>
      </c>
      <c r="B51" s="12"/>
      <c r="C51" s="12"/>
      <c r="D51" s="9" t="s">
        <v>35</v>
      </c>
      <c r="E51" s="12"/>
      <c r="F51" s="12"/>
    </row>
    <row r="52" spans="1:6" ht="24" x14ac:dyDescent="0.45">
      <c r="A52" s="20" t="s">
        <v>34</v>
      </c>
      <c r="B52" s="13"/>
      <c r="C52" s="13"/>
      <c r="D52" s="14" t="s">
        <v>33</v>
      </c>
      <c r="E52" s="13"/>
      <c r="F52" s="13"/>
    </row>
    <row r="53" spans="1:6" ht="24" x14ac:dyDescent="0.45">
      <c r="A53" s="20" t="s">
        <v>32</v>
      </c>
      <c r="B53" s="13"/>
      <c r="C53" s="13"/>
      <c r="D53" s="14" t="s">
        <v>31</v>
      </c>
      <c r="E53" s="13"/>
      <c r="F53" s="13"/>
    </row>
    <row r="54" spans="1:6" ht="44.25" customHeight="1" x14ac:dyDescent="0.45">
      <c r="A54" s="20" t="s">
        <v>30</v>
      </c>
      <c r="B54" s="13">
        <v>4670321970</v>
      </c>
      <c r="C54" s="13">
        <v>4670321970</v>
      </c>
      <c r="D54" s="14" t="s">
        <v>29</v>
      </c>
      <c r="E54" s="13"/>
      <c r="F54" s="13"/>
    </row>
    <row r="55" spans="1:6" ht="24" x14ac:dyDescent="0.45">
      <c r="A55" s="20" t="s">
        <v>28</v>
      </c>
      <c r="B55" s="13">
        <v>784803471</v>
      </c>
      <c r="C55" s="13">
        <v>581809003</v>
      </c>
      <c r="D55" s="14" t="s">
        <v>27</v>
      </c>
      <c r="E55" s="13"/>
      <c r="F55" s="13"/>
    </row>
    <row r="56" spans="1:6" ht="48" x14ac:dyDescent="0.45">
      <c r="A56" s="20" t="s">
        <v>26</v>
      </c>
      <c r="B56" s="13">
        <v>123000</v>
      </c>
      <c r="C56" s="13">
        <v>113000</v>
      </c>
      <c r="D56" s="14" t="s">
        <v>25</v>
      </c>
      <c r="E56" s="13"/>
      <c r="F56" s="13"/>
    </row>
    <row r="57" spans="1:6" ht="24" x14ac:dyDescent="0.45">
      <c r="A57" s="20" t="s">
        <v>24</v>
      </c>
      <c r="B57" s="13">
        <v>0</v>
      </c>
      <c r="C57" s="13">
        <v>0</v>
      </c>
      <c r="D57" s="16" t="s">
        <v>23</v>
      </c>
      <c r="E57" s="13"/>
      <c r="F57" s="13"/>
    </row>
    <row r="58" spans="1:6" ht="24" x14ac:dyDescent="0.45">
      <c r="A58" s="20" t="s">
        <v>22</v>
      </c>
      <c r="B58" s="13"/>
      <c r="C58" s="13"/>
      <c r="D58" s="10"/>
      <c r="E58" s="12"/>
      <c r="F58" s="12"/>
    </row>
    <row r="59" spans="1:6" ht="24" x14ac:dyDescent="0.45">
      <c r="A59" s="20" t="s">
        <v>21</v>
      </c>
      <c r="B59" s="13"/>
      <c r="C59" s="13"/>
      <c r="D59" s="9" t="s">
        <v>20</v>
      </c>
      <c r="E59" s="8">
        <f>SUM(E52:E57)</f>
        <v>0</v>
      </c>
      <c r="F59" s="8">
        <v>0</v>
      </c>
    </row>
    <row r="60" spans="1:6" ht="24" x14ac:dyDescent="0.45">
      <c r="A60" s="20" t="s">
        <v>19</v>
      </c>
      <c r="B60" s="13"/>
      <c r="C60" s="13"/>
      <c r="D60" s="10"/>
      <c r="E60" s="12"/>
      <c r="F60" s="12"/>
    </row>
    <row r="61" spans="1:6" ht="24" x14ac:dyDescent="0.45">
      <c r="A61" s="10"/>
      <c r="B61" s="12"/>
      <c r="C61" s="12"/>
      <c r="D61" s="9" t="s">
        <v>18</v>
      </c>
      <c r="E61" s="8">
        <f>E49+E59</f>
        <v>243411836.5</v>
      </c>
      <c r="F61" s="8">
        <v>240945953</v>
      </c>
    </row>
    <row r="62" spans="1:6" ht="24" x14ac:dyDescent="0.45">
      <c r="A62" s="18" t="s">
        <v>17</v>
      </c>
      <c r="B62" s="8">
        <f>SUM(B52:B60)</f>
        <v>5455248441</v>
      </c>
      <c r="C62" s="8">
        <v>5252243973</v>
      </c>
      <c r="D62" s="10"/>
      <c r="E62" s="12"/>
      <c r="F62" s="12"/>
    </row>
    <row r="63" spans="1:6" ht="24" x14ac:dyDescent="0.45">
      <c r="A63" s="10"/>
      <c r="B63" s="12"/>
      <c r="C63" s="12"/>
      <c r="D63" s="19" t="s">
        <v>16</v>
      </c>
      <c r="E63" s="12"/>
      <c r="F63" s="12"/>
    </row>
    <row r="64" spans="1:6" ht="24" x14ac:dyDescent="0.45">
      <c r="A64" s="18" t="s">
        <v>15</v>
      </c>
      <c r="B64" s="8">
        <f>SUM(B49+B62)</f>
        <v>5944208996</v>
      </c>
      <c r="C64" s="8">
        <v>5493396774</v>
      </c>
      <c r="D64" s="10"/>
      <c r="E64" s="12"/>
      <c r="F64" s="12"/>
    </row>
    <row r="65" spans="1:6" ht="24" x14ac:dyDescent="0.45">
      <c r="A65" s="10"/>
      <c r="B65" s="17"/>
      <c r="C65" s="17"/>
      <c r="D65" s="9" t="s">
        <v>14</v>
      </c>
      <c r="E65" s="13">
        <f>SUM(E66:E68)</f>
        <v>3089020</v>
      </c>
      <c r="F65" s="13">
        <v>3089020</v>
      </c>
    </row>
    <row r="66" spans="1:6" ht="24" x14ac:dyDescent="0.45">
      <c r="A66" s="10"/>
      <c r="B66" s="15"/>
      <c r="C66" s="15"/>
      <c r="D66" s="14" t="s">
        <v>13</v>
      </c>
      <c r="E66" s="13"/>
      <c r="F66" s="13"/>
    </row>
    <row r="67" spans="1:6" ht="24" x14ac:dyDescent="0.45">
      <c r="A67" s="10"/>
      <c r="B67" s="15"/>
      <c r="C67" s="15"/>
      <c r="D67" s="16" t="s">
        <v>12</v>
      </c>
      <c r="E67" s="13">
        <v>3089020</v>
      </c>
      <c r="F67" s="13">
        <v>3089020</v>
      </c>
    </row>
    <row r="68" spans="1:6" ht="24" x14ac:dyDescent="0.45">
      <c r="A68" s="10"/>
      <c r="B68" s="15"/>
      <c r="C68" s="15"/>
      <c r="D68" s="14" t="s">
        <v>11</v>
      </c>
      <c r="E68" s="13"/>
      <c r="F68" s="13"/>
    </row>
    <row r="69" spans="1:6" ht="24" x14ac:dyDescent="0.45">
      <c r="A69" s="10"/>
      <c r="B69" s="15"/>
      <c r="C69" s="15"/>
      <c r="D69" s="10"/>
      <c r="E69" s="12"/>
      <c r="F69" s="12"/>
    </row>
    <row r="70" spans="1:6" ht="24" x14ac:dyDescent="0.45">
      <c r="A70" s="10"/>
      <c r="B70" s="15"/>
      <c r="C70" s="15"/>
      <c r="D70" s="9" t="s">
        <v>10</v>
      </c>
      <c r="E70" s="13">
        <f>SUM(E71:E75)</f>
        <v>5697708138.6000004</v>
      </c>
      <c r="F70" s="13">
        <v>5249361800.5</v>
      </c>
    </row>
    <row r="71" spans="1:6" ht="24" x14ac:dyDescent="0.45">
      <c r="A71" s="11"/>
      <c r="B71" s="15"/>
      <c r="C71" s="15"/>
      <c r="D71" s="14" t="s">
        <v>9</v>
      </c>
      <c r="E71" s="13">
        <v>448443435.60000002</v>
      </c>
      <c r="F71" s="13">
        <v>122353341</v>
      </c>
    </row>
    <row r="72" spans="1:6" ht="24" x14ac:dyDescent="0.45">
      <c r="A72" s="11"/>
      <c r="B72" s="15"/>
      <c r="C72" s="15"/>
      <c r="D72" s="14" t="s">
        <v>8</v>
      </c>
      <c r="E72" s="13">
        <v>4856886356.5</v>
      </c>
      <c r="F72" s="13">
        <v>4734630112.5</v>
      </c>
    </row>
    <row r="73" spans="1:6" ht="24" x14ac:dyDescent="0.45">
      <c r="A73" s="11"/>
      <c r="B73" s="15"/>
      <c r="C73" s="15"/>
      <c r="D73" s="14" t="s">
        <v>7</v>
      </c>
      <c r="E73" s="13"/>
      <c r="F73" s="13"/>
    </row>
    <row r="74" spans="1:6" ht="24" x14ac:dyDescent="0.45">
      <c r="A74" s="11"/>
      <c r="B74" s="15"/>
      <c r="C74" s="15"/>
      <c r="D74" s="14" t="s">
        <v>6</v>
      </c>
      <c r="E74" s="13"/>
      <c r="F74" s="13"/>
    </row>
    <row r="75" spans="1:6" ht="24" x14ac:dyDescent="0.45">
      <c r="A75" s="11"/>
      <c r="B75" s="10"/>
      <c r="C75" s="10"/>
      <c r="D75" s="14" t="s">
        <v>5</v>
      </c>
      <c r="E75" s="13">
        <v>392378346.5</v>
      </c>
      <c r="F75" s="13">
        <v>392378347</v>
      </c>
    </row>
    <row r="76" spans="1:6" ht="24" x14ac:dyDescent="0.45">
      <c r="A76" s="11"/>
      <c r="B76" s="10"/>
      <c r="C76" s="10"/>
      <c r="D76" s="10"/>
      <c r="E76" s="12"/>
      <c r="F76" s="12"/>
    </row>
    <row r="77" spans="1:6" ht="48" x14ac:dyDescent="0.45">
      <c r="A77" s="11"/>
      <c r="B77" s="10"/>
      <c r="C77" s="10"/>
      <c r="D77" s="9" t="s">
        <v>4</v>
      </c>
      <c r="E77" s="13">
        <f>E78+E79</f>
        <v>0</v>
      </c>
      <c r="F77" s="13">
        <v>0</v>
      </c>
    </row>
    <row r="78" spans="1:6" ht="24" x14ac:dyDescent="0.45">
      <c r="A78" s="11"/>
      <c r="B78" s="10"/>
      <c r="C78" s="10"/>
      <c r="D78" s="14" t="s">
        <v>3</v>
      </c>
      <c r="E78" s="13"/>
      <c r="F78" s="13"/>
    </row>
    <row r="79" spans="1:6" ht="24" x14ac:dyDescent="0.45">
      <c r="A79" s="11"/>
      <c r="B79" s="10"/>
      <c r="C79" s="10"/>
      <c r="D79" s="14" t="s">
        <v>2</v>
      </c>
      <c r="E79" s="13"/>
      <c r="F79" s="13"/>
    </row>
    <row r="80" spans="1:6" ht="24" x14ac:dyDescent="0.45">
      <c r="A80" s="11"/>
      <c r="B80" s="10"/>
      <c r="C80" s="10"/>
      <c r="D80" s="10"/>
      <c r="E80" s="12"/>
      <c r="F80" s="12"/>
    </row>
    <row r="81" spans="1:6" ht="24" x14ac:dyDescent="0.45">
      <c r="A81" s="11"/>
      <c r="B81" s="10"/>
      <c r="C81" s="10"/>
      <c r="D81" s="9" t="s">
        <v>1</v>
      </c>
      <c r="E81" s="8">
        <v>5700797159.5</v>
      </c>
      <c r="F81" s="8">
        <v>5252450820.5</v>
      </c>
    </row>
    <row r="82" spans="1:6" ht="24" x14ac:dyDescent="0.45">
      <c r="A82" s="11"/>
      <c r="B82" s="10"/>
      <c r="C82" s="10"/>
      <c r="D82" s="10"/>
      <c r="E82" s="12"/>
      <c r="F82" s="12"/>
    </row>
    <row r="83" spans="1:6" ht="24" x14ac:dyDescent="0.45">
      <c r="A83" s="11"/>
      <c r="B83" s="10"/>
      <c r="C83" s="10"/>
      <c r="D83" s="9" t="s">
        <v>0</v>
      </c>
      <c r="E83" s="8">
        <f>E61+E81</f>
        <v>5944208996</v>
      </c>
      <c r="F83" s="8">
        <v>5493396773.5</v>
      </c>
    </row>
    <row r="84" spans="1:6" ht="24" x14ac:dyDescent="0.45">
      <c r="A84" s="7"/>
      <c r="B84" s="6"/>
      <c r="C84" s="6"/>
      <c r="D84" s="6"/>
      <c r="E84" s="5"/>
      <c r="F84" s="5"/>
    </row>
    <row r="85" spans="1:6" ht="24" x14ac:dyDescent="0.45">
      <c r="E85" s="4"/>
      <c r="F85" s="4"/>
    </row>
  </sheetData>
  <mergeCells count="4">
    <mergeCell ref="A3:F3"/>
    <mergeCell ref="A4:F4"/>
    <mergeCell ref="A5:F5"/>
    <mergeCell ref="A6:F6"/>
  </mergeCells>
  <dataValidations count="3">
    <dataValidation type="decimal" allowBlank="1" showInputMessage="1" showErrorMessage="1" sqref="E52:F83 E11:F47 E49:F49 B11:C64" xr:uid="{00000000-0002-0000-0000-000002000000}">
      <formula1>-1.79769313486231E+100</formula1>
      <formula2>1.79769313486231E+100</formula2>
    </dataValidation>
    <dataValidation allowBlank="1" showInputMessage="1" showErrorMessage="1" prompt="31 de diciembre de 20XN-1 (e)" sqref="C7:C8 F7:F8" xr:uid="{00000000-0002-0000-0000-000001000000}"/>
    <dataValidation allowBlank="1" showInputMessage="1" showErrorMessage="1" prompt="20XN (d)" sqref="B7:B8 E7:E8" xr:uid="{00000000-0002-0000-0000-000000000000}"/>
  </dataValidations>
  <printOptions horizontalCentered="1"/>
  <pageMargins left="0.19685039370078741" right="0.19685039370078741" top="0.55118110236220474" bottom="0.19685039370078741" header="0.31496062992125984" footer="0.31496062992125984"/>
  <pageSetup scale="31" fitToHeight="2" orientation="portrait" r:id="rId1"/>
  <headerFooter>
    <oddFooter>&amp;C&amp;P&amp;N</oddFooter>
  </headerFooter>
  <rowBreaks count="1" manualBreakCount="1">
    <brk id="6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(1) EST SIT FINANCIERA</vt:lpstr>
      <vt:lpstr>'(1) EST SIT FINANCIERA'!Área_de_impresión</vt:lpstr>
      <vt:lpstr>'(1) EST SIT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2025-01-23T15:41:10Z</cp:lastPrinted>
  <dcterms:created xsi:type="dcterms:W3CDTF">2023-04-19T18:27:35Z</dcterms:created>
  <dcterms:modified xsi:type="dcterms:W3CDTF">2025-01-23T15:41:17Z</dcterms:modified>
</cp:coreProperties>
</file>