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4DDF9DF3-FD8C-4904-964D-D8FDF98D6584}" xr6:coauthVersionLast="47" xr6:coauthVersionMax="47" xr10:uidLastSave="{00000000-0000-0000-0000-000000000000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F136" i="1"/>
  <c r="E129" i="1"/>
  <c r="F46" i="1"/>
  <c r="F41" i="1" s="1"/>
  <c r="D128" i="1"/>
  <c r="E128" i="1" s="1"/>
  <c r="B13" i="1"/>
  <c r="B12" i="1" s="1"/>
  <c r="B170" i="1" s="1"/>
  <c r="C13" i="1"/>
  <c r="D13" i="1"/>
  <c r="E13" i="1"/>
  <c r="F13" i="1"/>
  <c r="G14" i="1"/>
  <c r="G13" i="1" s="1"/>
  <c r="G15" i="1"/>
  <c r="G16" i="1"/>
  <c r="G17" i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1" i="1" s="1"/>
  <c r="G33" i="1"/>
  <c r="G34" i="1"/>
  <c r="G35" i="1"/>
  <c r="G36" i="1"/>
  <c r="G37" i="1"/>
  <c r="G38" i="1"/>
  <c r="G39" i="1"/>
  <c r="G40" i="1"/>
  <c r="B41" i="1"/>
  <c r="C41" i="1"/>
  <c r="E41" i="1"/>
  <c r="D42" i="1"/>
  <c r="G42" i="1" s="1"/>
  <c r="G43" i="1"/>
  <c r="G44" i="1"/>
  <c r="G45" i="1"/>
  <c r="D46" i="1"/>
  <c r="G47" i="1"/>
  <c r="G48" i="1"/>
  <c r="G49" i="1"/>
  <c r="G50" i="1"/>
  <c r="B51" i="1"/>
  <c r="C51" i="1"/>
  <c r="D52" i="1"/>
  <c r="D53" i="1"/>
  <c r="G53" i="1" s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1" i="1"/>
  <c r="G62" i="1"/>
  <c r="G63" i="1"/>
  <c r="G64" i="1"/>
  <c r="B65" i="1"/>
  <c r="C65" i="1"/>
  <c r="D65" i="1"/>
  <c r="E65" i="1"/>
  <c r="F65" i="1"/>
  <c r="G66" i="1"/>
  <c r="G65" i="1" s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4" i="1" s="1"/>
  <c r="G76" i="1"/>
  <c r="G77" i="1"/>
  <c r="B78" i="1"/>
  <c r="C78" i="1"/>
  <c r="D78" i="1"/>
  <c r="E78" i="1"/>
  <c r="F78" i="1"/>
  <c r="G79" i="1"/>
  <c r="G80" i="1"/>
  <c r="G81" i="1"/>
  <c r="G82" i="1"/>
  <c r="G78" i="1" s="1"/>
  <c r="G83" i="1"/>
  <c r="G84" i="1"/>
  <c r="G85" i="1"/>
  <c r="B96" i="1"/>
  <c r="C96" i="1"/>
  <c r="D96" i="1"/>
  <c r="E96" i="1"/>
  <c r="F96" i="1"/>
  <c r="G97" i="1"/>
  <c r="G96" i="1" s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4" i="1" s="1"/>
  <c r="G109" i="1"/>
  <c r="G110" i="1"/>
  <c r="G111" i="1"/>
  <c r="G112" i="1"/>
  <c r="G113" i="1"/>
  <c r="B114" i="1"/>
  <c r="C114" i="1"/>
  <c r="D114" i="1"/>
  <c r="E114" i="1"/>
  <c r="F114" i="1"/>
  <c r="G115" i="1"/>
  <c r="G114" i="1" s="1"/>
  <c r="G116" i="1"/>
  <c r="G117" i="1"/>
  <c r="G118" i="1"/>
  <c r="G119" i="1"/>
  <c r="G120" i="1"/>
  <c r="G121" i="1"/>
  <c r="G122" i="1"/>
  <c r="G123" i="1"/>
  <c r="B124" i="1"/>
  <c r="C124" i="1"/>
  <c r="D125" i="1"/>
  <c r="G125" i="1" s="1"/>
  <c r="G126" i="1"/>
  <c r="G127" i="1"/>
  <c r="G129" i="1"/>
  <c r="G130" i="1"/>
  <c r="G131" i="1"/>
  <c r="G132" i="1"/>
  <c r="G133" i="1"/>
  <c r="B134" i="1"/>
  <c r="C134" i="1"/>
  <c r="D135" i="1"/>
  <c r="G135" i="1" s="1"/>
  <c r="G136" i="1"/>
  <c r="D137" i="1"/>
  <c r="D138" i="1"/>
  <c r="G138" i="1" s="1"/>
  <c r="D139" i="1"/>
  <c r="G139" i="1" s="1"/>
  <c r="D140" i="1"/>
  <c r="G140" i="1" s="1"/>
  <c r="D141" i="1"/>
  <c r="G141" i="1" s="1"/>
  <c r="D142" i="1"/>
  <c r="G142" i="1"/>
  <c r="D143" i="1"/>
  <c r="G143" i="1" s="1"/>
  <c r="B144" i="1"/>
  <c r="D144" i="1"/>
  <c r="E144" i="1"/>
  <c r="F144" i="1"/>
  <c r="G145" i="1"/>
  <c r="G144" i="1" s="1"/>
  <c r="G146" i="1"/>
  <c r="G147" i="1"/>
  <c r="B148" i="1"/>
  <c r="C148" i="1"/>
  <c r="D148" i="1"/>
  <c r="E148" i="1"/>
  <c r="F148" i="1"/>
  <c r="G149" i="1"/>
  <c r="G148" i="1" s="1"/>
  <c r="G150" i="1"/>
  <c r="G151" i="1"/>
  <c r="G152" i="1"/>
  <c r="G153" i="1"/>
  <c r="G154" i="1"/>
  <c r="G155" i="1"/>
  <c r="G156" i="1"/>
  <c r="B157" i="1"/>
  <c r="B94" i="1" s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1" i="1" s="1"/>
  <c r="G163" i="1"/>
  <c r="G164" i="1"/>
  <c r="G165" i="1"/>
  <c r="G166" i="1"/>
  <c r="G167" i="1"/>
  <c r="G168" i="1"/>
  <c r="E137" i="1" l="1"/>
  <c r="G128" i="1"/>
  <c r="G124" i="1" s="1"/>
  <c r="F128" i="1"/>
  <c r="F124" i="1" s="1"/>
  <c r="E124" i="1"/>
  <c r="G46" i="1"/>
  <c r="C94" i="1"/>
  <c r="D51" i="1"/>
  <c r="C12" i="1"/>
  <c r="D41" i="1"/>
  <c r="G41" i="1"/>
  <c r="D134" i="1"/>
  <c r="D124" i="1"/>
  <c r="F137" i="1" l="1"/>
  <c r="F134" i="1" s="1"/>
  <c r="F94" i="1" s="1"/>
  <c r="E134" i="1"/>
  <c r="E94" i="1" s="1"/>
  <c r="G137" i="1"/>
  <c r="G134" i="1" s="1"/>
  <c r="G94" i="1" s="1"/>
  <c r="F52" i="1"/>
  <c r="F51" i="1" s="1"/>
  <c r="F12" i="1" s="1"/>
  <c r="E51" i="1"/>
  <c r="E12" i="1" s="1"/>
  <c r="G52" i="1"/>
  <c r="G51" i="1" s="1"/>
  <c r="G12" i="1" s="1"/>
  <c r="D94" i="1"/>
  <c r="C170" i="1"/>
  <c r="D12" i="1"/>
  <c r="E170" i="1" l="1"/>
  <c r="F170" i="1"/>
  <c r="D170" i="1"/>
  <c r="G170" i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<sst xmlns="http://schemas.openxmlformats.org/spreadsheetml/2006/main" count="170" uniqueCount="89">
  <si>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</si>
  <si>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</si>
  <si>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</si>
  <si>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</si>
  <si>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</si>
  <si>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</si>
  <si>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</si>
  <si>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</si>
  <si>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</si>
  <si>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</si>
  <si>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</si>
  <si>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</si>
  <si>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</si>
  <si>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</si>
  <si>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</si>
  <si>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</si>
  <si>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</si>
  <si>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</si>
  <si>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</si>
  <si>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</si>
  <si>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</si>
  <si>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</si>
  <si>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</si>
  <si>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</si>
  <si>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</si>
  <si>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</si>
  <si>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</si>
  <si>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</si>
  <si>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</si>
  <si>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</si>
  <si>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</si>
  <si>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</si>
  <si>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</si>
  <si>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</si>
  <si>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</si>
  <si>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</si>
  <si>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</si>
  <si>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</si>
  <si>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</si>
  <si>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</si>
  <si>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</si>
  <si>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</si>
  <si>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</si>
  <si>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</si>
  <si>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</si>
  <si>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</si>
  <si>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</si>
  <si>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</si>
  <si>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</si>
  <si>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</si>
  <si>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</si>
  <si>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</si>
  <si>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</si>
  <si>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</si>
  <si>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</si>
  <si>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</si>
  <si>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</si>
  <si>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</si>
  <si>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</si>
  <si>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</si>
  <si>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</si>
  <si>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</si>
  <si>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</si>
  <si>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</si>
  <si>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</si>
  <si>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</si>
  <si>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</si>
  <si>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</si>
  <si>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</si>
  <si>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</si>
  <si>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</si>
  <si>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</si>
  <si>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</si>
  <si>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</si>
  <si>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</si>
  <si>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</si>
  <si>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</si>
  <si>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</si>
  <si>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</si>
  <si>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</si>
  <si>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</si>
  <si>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</si>
  <si>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</si>
  <si>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</si>
  <si>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</si>
  <si>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</si>
  <si>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</si>
  <si>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INSTITUTO ESTATAL DE EDUCACIÓN PÚBLICA DE OAXACA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</si>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</sst>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76200</xdr:rowOff>
    </xdr:from>
    <xdr:ext cx="4121253" cy="86570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06800" y="76200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G171"/>
  <sheetViews>
    <sheetView tabSelected="1" topLeftCell="A140" zoomScale="75" zoomScaleNormal="75" workbookViewId="0">
      <selection activeCell="C1" sqref="A1:G171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16384" width="11.42578125" style="1"/>
  </cols>
  <sheetData>
    <row r="2" spans="1:7" ht="61.9" customHeight="1">
      <c r="A2" s="27"/>
      <c r="B2" s="27"/>
      <c r="C2" s="27"/>
      <c r="D2" s="22"/>
      <c r="E2" s="22"/>
      <c r="F2" s="22"/>
      <c r="G2" s="23"/>
    </row>
    <row r="3" spans="1:7" ht="14.45" customHeight="1">
      <c r="A3" s="22"/>
    </row>
    <row r="4" spans="1:7">
      <c r="A4" s="28" t="s">
        <v>87</v>
      </c>
      <c r="B4" s="29"/>
      <c r="C4" s="29"/>
      <c r="D4" s="29"/>
      <c r="E4" s="29"/>
      <c r="F4" s="29"/>
      <c r="G4" s="30"/>
    </row>
    <row r="5" spans="1:7">
      <c r="A5" s="31" t="s">
        <v>86</v>
      </c>
      <c r="B5" s="32"/>
      <c r="C5" s="32"/>
      <c r="D5" s="32"/>
      <c r="E5" s="32"/>
      <c r="F5" s="32"/>
      <c r="G5" s="33"/>
    </row>
    <row r="6" spans="1:7">
      <c r="A6" s="31" t="s">
        <v>85</v>
      </c>
      <c r="B6" s="32"/>
      <c r="C6" s="32"/>
      <c r="D6" s="32"/>
      <c r="E6" s="32"/>
      <c r="F6" s="32"/>
      <c r="G6" s="33"/>
    </row>
    <row r="7" spans="1:7">
      <c r="A7" s="31" t="s">
        <v>88</v>
      </c>
      <c r="B7" s="32"/>
      <c r="C7" s="32"/>
      <c r="D7" s="32"/>
      <c r="E7" s="32"/>
      <c r="F7" s="32"/>
      <c r="G7" s="33"/>
    </row>
    <row r="8" spans="1:7">
      <c r="A8" s="24" t="s">
        <v>84</v>
      </c>
      <c r="B8" s="25"/>
      <c r="C8" s="25"/>
      <c r="D8" s="25"/>
      <c r="E8" s="25"/>
      <c r="F8" s="25"/>
      <c r="G8" s="26"/>
    </row>
    <row r="9" spans="1:7" ht="14.45" customHeight="1">
      <c r="A9" s="34" t="s">
        <v>82</v>
      </c>
      <c r="B9" s="36" t="s">
        <v>81</v>
      </c>
      <c r="C9" s="37"/>
      <c r="D9" s="37"/>
      <c r="E9" s="37"/>
      <c r="F9" s="38"/>
      <c r="G9" s="34" t="s">
        <v>80</v>
      </c>
    </row>
    <row r="10" spans="1:7" ht="40.5">
      <c r="A10" s="35"/>
      <c r="B10" s="12" t="s">
        <v>79</v>
      </c>
      <c r="C10" s="12" t="s">
        <v>78</v>
      </c>
      <c r="D10" s="12" t="s">
        <v>77</v>
      </c>
      <c r="E10" s="12" t="s">
        <v>76</v>
      </c>
      <c r="F10" s="12" t="s">
        <v>75</v>
      </c>
      <c r="G10" s="35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1" t="s">
        <v>83</v>
      </c>
      <c r="B12" s="4">
        <f t="shared" ref="B12:G12" si="0">SUM(B13,B21,B31,B41,B51,B61,B65,B74,B78)</f>
        <v>140000000</v>
      </c>
      <c r="C12" s="4">
        <f t="shared" si="0"/>
        <v>291103944</v>
      </c>
      <c r="D12" s="4">
        <f t="shared" si="0"/>
        <v>431103944</v>
      </c>
      <c r="E12" s="4">
        <f t="shared" si="0"/>
        <v>212786211.30000001</v>
      </c>
      <c r="F12" s="4">
        <f t="shared" si="0"/>
        <v>152158267.30000001</v>
      </c>
      <c r="G12" s="4">
        <f t="shared" si="0"/>
        <v>218317732.69999999</v>
      </c>
    </row>
    <row r="13" spans="1:7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7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7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>
      <c r="A21" s="10" t="s">
        <v>65</v>
      </c>
      <c r="B21" s="7">
        <f t="shared" ref="B21:G21" si="3">SUM(B22:B30)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>
      <c r="A31" s="10" t="s">
        <v>55</v>
      </c>
      <c r="B31" s="7">
        <f t="shared" ref="B31:G31" si="5">SUM(B32:B40)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7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7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7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7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7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7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7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7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7">
      <c r="A41" s="10" t="s">
        <v>45</v>
      </c>
      <c r="B41" s="7">
        <f t="shared" ref="B41:G41" si="7">SUM(B42:B50)</f>
        <v>90000000</v>
      </c>
      <c r="C41" s="7">
        <f t="shared" si="7"/>
        <v>316303944</v>
      </c>
      <c r="D41" s="7">
        <f t="shared" si="7"/>
        <v>406303944</v>
      </c>
      <c r="E41" s="7">
        <f t="shared" si="7"/>
        <v>212786211.30000001</v>
      </c>
      <c r="F41" s="7">
        <f t="shared" si="7"/>
        <v>152158267.30000001</v>
      </c>
      <c r="G41" s="7">
        <f t="shared" si="7"/>
        <v>193517732.69999999</v>
      </c>
    </row>
    <row r="42" spans="1:7">
      <c r="A42" s="9" t="s">
        <v>44</v>
      </c>
      <c r="B42" s="7">
        <v>90000000</v>
      </c>
      <c r="C42" s="7">
        <v>172700000</v>
      </c>
      <c r="D42" s="7">
        <f>+C42+B42</f>
        <v>262700000</v>
      </c>
      <c r="E42" s="7">
        <v>154182267.30000001</v>
      </c>
      <c r="F42" s="7">
        <v>152158267.30000001</v>
      </c>
      <c r="G42" s="7">
        <f t="shared" ref="G42:G50" si="8">D42-E42</f>
        <v>108517732.69999999</v>
      </c>
    </row>
    <row r="43" spans="1:7">
      <c r="A43" s="9" t="s">
        <v>43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f t="shared" si="8"/>
        <v>0</v>
      </c>
    </row>
    <row r="44" spans="1:7">
      <c r="A44" s="9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 t="shared" si="8"/>
        <v>0</v>
      </c>
    </row>
    <row r="45" spans="1:7">
      <c r="A45" s="9" t="s">
        <v>41</v>
      </c>
      <c r="B45" s="7">
        <v>0</v>
      </c>
      <c r="C45" s="7">
        <v>58603944</v>
      </c>
      <c r="D45" s="7">
        <v>58603944</v>
      </c>
      <c r="E45" s="7">
        <v>58603944</v>
      </c>
      <c r="F45" s="7">
        <v>0</v>
      </c>
      <c r="G45" s="7">
        <f t="shared" si="8"/>
        <v>0</v>
      </c>
    </row>
    <row r="46" spans="1:7">
      <c r="A46" s="9" t="s">
        <v>40</v>
      </c>
      <c r="B46" s="7">
        <v>0</v>
      </c>
      <c r="C46" s="7">
        <v>85000000</v>
      </c>
      <c r="D46" s="7">
        <f>+C46</f>
        <v>85000000</v>
      </c>
      <c r="E46" s="7">
        <v>0</v>
      </c>
      <c r="F46" s="7">
        <f>+E46</f>
        <v>0</v>
      </c>
      <c r="G46" s="7">
        <f t="shared" si="8"/>
        <v>85000000</v>
      </c>
    </row>
    <row r="47" spans="1:7">
      <c r="A47" s="9" t="s">
        <v>39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si="8"/>
        <v>0</v>
      </c>
    </row>
    <row r="48" spans="1:7">
      <c r="A48" s="9" t="s">
        <v>38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8"/>
        <v>0</v>
      </c>
    </row>
    <row r="49" spans="1:7">
      <c r="A49" s="9" t="s">
        <v>37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8"/>
        <v>0</v>
      </c>
    </row>
    <row r="50" spans="1:7">
      <c r="A50" s="9" t="s">
        <v>36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8"/>
        <v>0</v>
      </c>
    </row>
    <row r="51" spans="1:7">
      <c r="A51" s="10" t="s">
        <v>35</v>
      </c>
      <c r="B51" s="7">
        <f>SUM(B52:B60)</f>
        <v>50000000</v>
      </c>
      <c r="C51" s="7">
        <f>SUM(C52:C60)</f>
        <v>-25200000</v>
      </c>
      <c r="D51" s="7">
        <f>+B51+C51</f>
        <v>24800000</v>
      </c>
      <c r="E51" s="7">
        <f>SUM(E52:E60)</f>
        <v>0</v>
      </c>
      <c r="F51" s="7">
        <f>SUM(F52:F60)</f>
        <v>0</v>
      </c>
      <c r="G51" s="7">
        <f>SUM(G52:G60)</f>
        <v>24800000</v>
      </c>
    </row>
    <row r="52" spans="1:7">
      <c r="A52" s="9" t="s">
        <v>34</v>
      </c>
      <c r="B52" s="7">
        <v>15000000</v>
      </c>
      <c r="C52" s="7">
        <v>-7200000</v>
      </c>
      <c r="D52" s="7">
        <f>+B52+C52</f>
        <v>7800000</v>
      </c>
      <c r="E52" s="7">
        <v>0</v>
      </c>
      <c r="F52" s="7">
        <f>+E52</f>
        <v>0</v>
      </c>
      <c r="G52" s="7">
        <f t="shared" ref="G52:G60" si="9">D52-E52</f>
        <v>7800000</v>
      </c>
    </row>
    <row r="53" spans="1:7">
      <c r="A53" s="9" t="s">
        <v>33</v>
      </c>
      <c r="B53" s="7">
        <v>35000000</v>
      </c>
      <c r="C53" s="7">
        <v>-23000000</v>
      </c>
      <c r="D53" s="7">
        <f>+B53+C53</f>
        <v>12000000</v>
      </c>
      <c r="E53" s="7">
        <v>0</v>
      </c>
      <c r="F53" s="7">
        <v>0</v>
      </c>
      <c r="G53" s="7">
        <f t="shared" si="9"/>
        <v>12000000</v>
      </c>
    </row>
    <row r="54" spans="1:7">
      <c r="A54" s="9" t="s">
        <v>32</v>
      </c>
      <c r="B54" s="7">
        <v>0</v>
      </c>
      <c r="C54" s="7">
        <v>0</v>
      </c>
      <c r="D54" s="7">
        <f>+B54+C54</f>
        <v>0</v>
      </c>
      <c r="E54" s="7">
        <v>0</v>
      </c>
      <c r="F54" s="7">
        <v>0</v>
      </c>
      <c r="G54" s="7">
        <f t="shared" si="9"/>
        <v>0</v>
      </c>
    </row>
    <row r="55" spans="1:7">
      <c r="A55" s="9" t="s">
        <v>31</v>
      </c>
      <c r="B55" s="7">
        <v>0</v>
      </c>
      <c r="C55" s="7">
        <v>5000000</v>
      </c>
      <c r="D55" s="7">
        <f>+B55+C55</f>
        <v>5000000</v>
      </c>
      <c r="E55" s="7">
        <v>0</v>
      </c>
      <c r="F55" s="7">
        <v>0</v>
      </c>
      <c r="G55" s="7">
        <f t="shared" si="9"/>
        <v>5000000</v>
      </c>
    </row>
    <row r="56" spans="1:7">
      <c r="A56" s="9" t="s">
        <v>30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9"/>
        <v>0</v>
      </c>
    </row>
    <row r="57" spans="1:7">
      <c r="A57" s="9" t="s">
        <v>29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9"/>
        <v>0</v>
      </c>
    </row>
    <row r="58" spans="1:7">
      <c r="A58" s="9" t="s">
        <v>28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9"/>
        <v>0</v>
      </c>
    </row>
    <row r="59" spans="1:7">
      <c r="A59" s="9" t="s">
        <v>27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9"/>
        <v>0</v>
      </c>
    </row>
    <row r="60" spans="1:7">
      <c r="A60" s="9" t="s">
        <v>26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9"/>
        <v>0</v>
      </c>
    </row>
    <row r="61" spans="1:7">
      <c r="A61" s="10" t="s">
        <v>25</v>
      </c>
      <c r="B61" s="7">
        <f t="shared" ref="B61:G61" si="10">SUM(B62:B64)</f>
        <v>0</v>
      </c>
      <c r="C61" s="7">
        <f t="shared" si="10"/>
        <v>0</v>
      </c>
      <c r="D61" s="7">
        <f t="shared" si="10"/>
        <v>0</v>
      </c>
      <c r="E61" s="7">
        <f t="shared" si="10"/>
        <v>0</v>
      </c>
      <c r="F61" s="7">
        <f t="shared" si="10"/>
        <v>0</v>
      </c>
      <c r="G61" s="7">
        <f t="shared" si="10"/>
        <v>0</v>
      </c>
    </row>
    <row r="62" spans="1:7">
      <c r="A62" s="9" t="s">
        <v>24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>
      <c r="A63" s="9" t="s">
        <v>23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>
      <c r="A64" s="9" t="s">
        <v>22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>
      <c r="A65" s="10" t="s">
        <v>21</v>
      </c>
      <c r="B65" s="7">
        <f t="shared" ref="B65:G65" si="11">SUM(B66:B70,B72:B73)</f>
        <v>0</v>
      </c>
      <c r="C65" s="7">
        <f t="shared" si="11"/>
        <v>0</v>
      </c>
      <c r="D65" s="7">
        <f t="shared" si="11"/>
        <v>0</v>
      </c>
      <c r="E65" s="7">
        <f t="shared" si="11"/>
        <v>0</v>
      </c>
      <c r="F65" s="7">
        <f t="shared" si="11"/>
        <v>0</v>
      </c>
      <c r="G65" s="7">
        <f t="shared" si="11"/>
        <v>0</v>
      </c>
    </row>
    <row r="66" spans="1:7">
      <c r="A66" s="9" t="s">
        <v>20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ref="G66:G73" si="12">D66-E66</f>
        <v>0</v>
      </c>
    </row>
    <row r="67" spans="1:7">
      <c r="A67" s="9" t="s">
        <v>19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2"/>
        <v>0</v>
      </c>
    </row>
    <row r="68" spans="1:7">
      <c r="A68" s="9" t="s">
        <v>18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2"/>
        <v>0</v>
      </c>
    </row>
    <row r="69" spans="1:7">
      <c r="A69" s="9" t="s">
        <v>17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12"/>
        <v>0</v>
      </c>
    </row>
    <row r="70" spans="1:7">
      <c r="A70" s="9" t="s">
        <v>16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12"/>
        <v>0</v>
      </c>
    </row>
    <row r="71" spans="1:7">
      <c r="A71" s="9" t="s">
        <v>15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 t="shared" si="12"/>
        <v>0</v>
      </c>
    </row>
    <row r="72" spans="1:7">
      <c r="A72" s="9" t="s">
        <v>14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 t="shared" si="12"/>
        <v>0</v>
      </c>
    </row>
    <row r="73" spans="1:7">
      <c r="A73" s="9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 t="shared" si="12"/>
        <v>0</v>
      </c>
    </row>
    <row r="74" spans="1:7">
      <c r="A74" s="10" t="s">
        <v>12</v>
      </c>
      <c r="B74" s="7">
        <f t="shared" ref="B74:G74" si="13">SUM(B75:B77)</f>
        <v>0</v>
      </c>
      <c r="C74" s="7">
        <f t="shared" si="13"/>
        <v>0</v>
      </c>
      <c r="D74" s="7">
        <f t="shared" si="13"/>
        <v>0</v>
      </c>
      <c r="E74" s="7">
        <f t="shared" si="13"/>
        <v>0</v>
      </c>
      <c r="F74" s="7">
        <f t="shared" si="13"/>
        <v>0</v>
      </c>
      <c r="G74" s="7">
        <f t="shared" si="13"/>
        <v>0</v>
      </c>
    </row>
    <row r="75" spans="1:7">
      <c r="A75" s="9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>D75-E75</f>
        <v>0</v>
      </c>
    </row>
    <row r="76" spans="1:7">
      <c r="A76" s="9" t="s">
        <v>10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>D76-E76</f>
        <v>0</v>
      </c>
    </row>
    <row r="77" spans="1:7">
      <c r="A77" s="9" t="s">
        <v>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>D77-E77</f>
        <v>0</v>
      </c>
    </row>
    <row r="78" spans="1:7">
      <c r="A78" s="10" t="s">
        <v>8</v>
      </c>
      <c r="B78" s="7">
        <f t="shared" ref="B78:G78" si="14">SUM(B79:B85)</f>
        <v>0</v>
      </c>
      <c r="C78" s="7">
        <f t="shared" si="14"/>
        <v>0</v>
      </c>
      <c r="D78" s="7">
        <f t="shared" si="14"/>
        <v>0</v>
      </c>
      <c r="E78" s="7">
        <f t="shared" si="14"/>
        <v>0</v>
      </c>
      <c r="F78" s="7">
        <f t="shared" si="14"/>
        <v>0</v>
      </c>
      <c r="G78" s="7">
        <f t="shared" si="14"/>
        <v>0</v>
      </c>
    </row>
    <row r="79" spans="1:7">
      <c r="A79" s="9" t="s">
        <v>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 t="shared" ref="G79:G85" si="15">D79-E79</f>
        <v>0</v>
      </c>
    </row>
    <row r="80" spans="1:7">
      <c r="A80" s="9" t="s">
        <v>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5"/>
        <v>0</v>
      </c>
    </row>
    <row r="81" spans="1:7">
      <c r="A81" s="9" t="s">
        <v>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5"/>
        <v>0</v>
      </c>
    </row>
    <row r="82" spans="1:7">
      <c r="A82" s="9" t="s">
        <v>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 t="shared" si="15"/>
        <v>0</v>
      </c>
    </row>
    <row r="83" spans="1:7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7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7">
      <c r="A85" s="20" t="s">
        <v>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f t="shared" si="15"/>
        <v>0</v>
      </c>
    </row>
    <row r="86" spans="1:7">
      <c r="A86" s="18"/>
      <c r="B86" s="17"/>
      <c r="C86" s="17"/>
      <c r="D86" s="17"/>
      <c r="E86" s="17"/>
      <c r="F86" s="17"/>
      <c r="G86" s="17"/>
    </row>
    <row r="87" spans="1:7">
      <c r="A87" s="16"/>
      <c r="B87" s="15"/>
      <c r="C87" s="15"/>
      <c r="D87" s="15"/>
      <c r="E87" s="15"/>
      <c r="F87" s="15"/>
      <c r="G87" s="15"/>
    </row>
    <row r="88" spans="1:7">
      <c r="A88" s="14"/>
      <c r="B88" s="13"/>
      <c r="C88" s="13"/>
      <c r="D88" s="13"/>
      <c r="E88" s="13"/>
      <c r="F88" s="13"/>
      <c r="G88" s="13"/>
    </row>
    <row r="89" spans="1:7" ht="14.45" customHeight="1">
      <c r="A89" s="34" t="s">
        <v>82</v>
      </c>
      <c r="B89" s="36" t="s">
        <v>81</v>
      </c>
      <c r="C89" s="37"/>
      <c r="D89" s="37"/>
      <c r="E89" s="37"/>
      <c r="F89" s="38"/>
      <c r="G89" s="34" t="s">
        <v>80</v>
      </c>
    </row>
    <row r="90" spans="1:7" ht="40.5">
      <c r="A90" s="35"/>
      <c r="B90" s="12" t="s">
        <v>79</v>
      </c>
      <c r="C90" s="12" t="s">
        <v>78</v>
      </c>
      <c r="D90" s="12" t="s">
        <v>77</v>
      </c>
      <c r="E90" s="12" t="s">
        <v>76</v>
      </c>
      <c r="F90" s="12" t="s">
        <v>75</v>
      </c>
      <c r="G90" s="35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1" t="s">
        <v>74</v>
      </c>
      <c r="B94" s="4">
        <f t="shared" ref="B94:G94" si="16">SUM(B96,B104,B114,B124,B134,B144,B148,B157,B161)</f>
        <v>31126221858</v>
      </c>
      <c r="C94" s="4">
        <f t="shared" si="16"/>
        <v>528858358</v>
      </c>
      <c r="D94" s="4">
        <f t="shared" si="16"/>
        <v>31655080216</v>
      </c>
      <c r="E94" s="4">
        <f t="shared" si="16"/>
        <v>6516540940.54</v>
      </c>
      <c r="F94" s="4">
        <f t="shared" si="16"/>
        <v>6516540940.54</v>
      </c>
      <c r="G94" s="4">
        <f t="shared" si="16"/>
        <v>25138539275.459999</v>
      </c>
    </row>
    <row r="95" spans="1:7">
      <c r="A95" s="11"/>
      <c r="B95" s="4"/>
      <c r="C95" s="4"/>
      <c r="D95" s="4"/>
      <c r="E95" s="4"/>
      <c r="F95" s="4"/>
      <c r="G95" s="4"/>
    </row>
    <row r="96" spans="1:7">
      <c r="A96" s="10" t="s">
        <v>73</v>
      </c>
      <c r="B96" s="7">
        <f t="shared" ref="B96:G96" si="17">SUM(B97:B103)</f>
        <v>0</v>
      </c>
      <c r="C96" s="7">
        <f t="shared" si="17"/>
        <v>0</v>
      </c>
      <c r="D96" s="7">
        <f t="shared" si="17"/>
        <v>0</v>
      </c>
      <c r="E96" s="7">
        <f t="shared" si="17"/>
        <v>0</v>
      </c>
      <c r="F96" s="7">
        <f t="shared" si="17"/>
        <v>0</v>
      </c>
      <c r="G96" s="7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>
      <c r="A104" s="10" t="s">
        <v>65</v>
      </c>
      <c r="B104" s="7">
        <f t="shared" ref="B104:G104" si="19">SUM(B105:B113)</f>
        <v>0</v>
      </c>
      <c r="C104" s="7">
        <f t="shared" si="19"/>
        <v>0</v>
      </c>
      <c r="D104" s="7">
        <f t="shared" si="19"/>
        <v>0</v>
      </c>
      <c r="E104" s="7">
        <f t="shared" si="19"/>
        <v>0</v>
      </c>
      <c r="F104" s="7">
        <f t="shared" si="19"/>
        <v>0</v>
      </c>
      <c r="G104" s="7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7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7">
      <c r="A114" s="10" t="s">
        <v>55</v>
      </c>
      <c r="B114" s="7">
        <f t="shared" ref="B114:G114" si="21">SUM(B115:B123)</f>
        <v>0</v>
      </c>
      <c r="C114" s="7">
        <f t="shared" si="21"/>
        <v>0</v>
      </c>
      <c r="D114" s="7">
        <f t="shared" si="21"/>
        <v>0</v>
      </c>
      <c r="E114" s="7">
        <f t="shared" si="21"/>
        <v>0</v>
      </c>
      <c r="F114" s="7">
        <f t="shared" si="21"/>
        <v>0</v>
      </c>
      <c r="G114" s="7">
        <f t="shared" si="21"/>
        <v>0</v>
      </c>
    </row>
    <row r="115" spans="1:7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7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7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7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7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7">
      <c r="A120" s="9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 t="shared" si="22"/>
        <v>0</v>
      </c>
    </row>
    <row r="121" spans="1:7">
      <c r="A121" s="9" t="s">
        <v>48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 t="shared" si="22"/>
        <v>0</v>
      </c>
    </row>
    <row r="122" spans="1:7">
      <c r="A122" s="9" t="s">
        <v>47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 t="shared" si="22"/>
        <v>0</v>
      </c>
    </row>
    <row r="123" spans="1:7">
      <c r="A123" s="9" t="s">
        <v>46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f t="shared" si="22"/>
        <v>0</v>
      </c>
    </row>
    <row r="124" spans="1:7">
      <c r="A124" s="10" t="s">
        <v>45</v>
      </c>
      <c r="B124" s="7">
        <f t="shared" ref="B124:G124" si="23">SUM(B125:B133)</f>
        <v>31126221858</v>
      </c>
      <c r="C124" s="7">
        <f t="shared" si="23"/>
        <v>528857623.60000002</v>
      </c>
      <c r="D124" s="7">
        <f t="shared" si="23"/>
        <v>31655079481.599998</v>
      </c>
      <c r="E124" s="7">
        <f t="shared" si="23"/>
        <v>6516540940.54</v>
      </c>
      <c r="F124" s="7">
        <f t="shared" si="23"/>
        <v>6516540940.54</v>
      </c>
      <c r="G124" s="7">
        <f t="shared" si="23"/>
        <v>25138538541.059998</v>
      </c>
    </row>
    <row r="125" spans="1:7">
      <c r="A125" s="9" t="s">
        <v>44</v>
      </c>
      <c r="B125" s="7">
        <v>31126221858</v>
      </c>
      <c r="C125" s="7">
        <v>528857623.60000002</v>
      </c>
      <c r="D125" s="7">
        <f>+B125+C125</f>
        <v>31655079481.599998</v>
      </c>
      <c r="E125" s="7">
        <v>6516540940.54</v>
      </c>
      <c r="F125" s="7">
        <v>6516540940.54</v>
      </c>
      <c r="G125" s="7">
        <f>+D125-E125</f>
        <v>25138538541.059998</v>
      </c>
    </row>
    <row r="126" spans="1:7">
      <c r="A126" s="9" t="s">
        <v>43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ref="G126:G133" si="24">D126-E126</f>
        <v>0</v>
      </c>
    </row>
    <row r="127" spans="1:7">
      <c r="A127" s="9" t="s">
        <v>42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4"/>
        <v>0</v>
      </c>
    </row>
    <row r="128" spans="1:7">
      <c r="A128" s="9" t="s">
        <v>41</v>
      </c>
      <c r="B128" s="7">
        <v>0</v>
      </c>
      <c r="C128" s="7">
        <v>0</v>
      </c>
      <c r="D128" s="7">
        <f>+C128+B128</f>
        <v>0</v>
      </c>
      <c r="E128" s="7">
        <f>+D128</f>
        <v>0</v>
      </c>
      <c r="F128" s="7">
        <f>+E128</f>
        <v>0</v>
      </c>
      <c r="G128" s="7">
        <f t="shared" si="24"/>
        <v>0</v>
      </c>
    </row>
    <row r="129" spans="1:7">
      <c r="A129" s="9" t="s">
        <v>40</v>
      </c>
      <c r="B129" s="7">
        <v>0</v>
      </c>
      <c r="C129" s="7">
        <v>0</v>
      </c>
      <c r="D129" s="7">
        <v>0</v>
      </c>
      <c r="E129" s="7">
        <f>+D129</f>
        <v>0</v>
      </c>
      <c r="F129" s="7">
        <v>0</v>
      </c>
      <c r="G129" s="7">
        <f t="shared" si="24"/>
        <v>0</v>
      </c>
    </row>
    <row r="130" spans="1:7">
      <c r="A130" s="9" t="s">
        <v>39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 t="shared" si="24"/>
        <v>0</v>
      </c>
    </row>
    <row r="131" spans="1:7">
      <c r="A131" s="9" t="s">
        <v>38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4"/>
        <v>0</v>
      </c>
    </row>
    <row r="132" spans="1:7">
      <c r="A132" s="9" t="s">
        <v>37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4"/>
        <v>0</v>
      </c>
    </row>
    <row r="133" spans="1:7">
      <c r="A133" s="9" t="s">
        <v>36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f t="shared" si="24"/>
        <v>0</v>
      </c>
    </row>
    <row r="134" spans="1:7">
      <c r="A134" s="10" t="s">
        <v>35</v>
      </c>
      <c r="B134" s="7">
        <f t="shared" ref="B134:G134" si="25">SUM(B135:B143)</f>
        <v>0</v>
      </c>
      <c r="C134" s="7">
        <f t="shared" si="25"/>
        <v>734.4</v>
      </c>
      <c r="D134" s="7">
        <f t="shared" si="25"/>
        <v>734.4</v>
      </c>
      <c r="E134" s="7">
        <f t="shared" si="25"/>
        <v>0</v>
      </c>
      <c r="F134" s="7">
        <f t="shared" si="25"/>
        <v>0</v>
      </c>
      <c r="G134" s="7">
        <f t="shared" si="25"/>
        <v>734.4</v>
      </c>
    </row>
    <row r="135" spans="1:7">
      <c r="A135" s="9" t="s">
        <v>34</v>
      </c>
      <c r="B135" s="7">
        <v>0</v>
      </c>
      <c r="C135" s="7">
        <v>734.4</v>
      </c>
      <c r="D135" s="7">
        <f t="shared" ref="D135:D143" si="26">+C135+B135</f>
        <v>734.4</v>
      </c>
      <c r="E135" s="7">
        <v>0</v>
      </c>
      <c r="F135" s="7">
        <v>0</v>
      </c>
      <c r="G135" s="7">
        <f t="shared" ref="G135:G143" si="27">+D135-E135</f>
        <v>734.4</v>
      </c>
    </row>
    <row r="136" spans="1:7">
      <c r="A136" s="9" t="s">
        <v>33</v>
      </c>
      <c r="B136" s="7">
        <v>0</v>
      </c>
      <c r="C136" s="7">
        <v>0</v>
      </c>
      <c r="D136" s="7">
        <v>0</v>
      </c>
      <c r="E136" s="7">
        <v>0</v>
      </c>
      <c r="F136" s="7">
        <f>+E136</f>
        <v>0</v>
      </c>
      <c r="G136" s="7">
        <f t="shared" si="27"/>
        <v>0</v>
      </c>
    </row>
    <row r="137" spans="1:7">
      <c r="A137" s="9" t="s">
        <v>32</v>
      </c>
      <c r="B137" s="7">
        <v>0</v>
      </c>
      <c r="C137" s="7">
        <v>0</v>
      </c>
      <c r="D137" s="7">
        <f t="shared" si="26"/>
        <v>0</v>
      </c>
      <c r="E137" s="7">
        <f>+D137</f>
        <v>0</v>
      </c>
      <c r="F137" s="7">
        <f>+E137</f>
        <v>0</v>
      </c>
      <c r="G137" s="7">
        <f t="shared" si="27"/>
        <v>0</v>
      </c>
    </row>
    <row r="138" spans="1:7">
      <c r="A138" s="9" t="s">
        <v>31</v>
      </c>
      <c r="B138" s="7">
        <v>0</v>
      </c>
      <c r="C138" s="7">
        <v>0</v>
      </c>
      <c r="D138" s="7">
        <f t="shared" si="26"/>
        <v>0</v>
      </c>
      <c r="E138" s="7">
        <v>0</v>
      </c>
      <c r="F138" s="7">
        <f>+E138</f>
        <v>0</v>
      </c>
      <c r="G138" s="7">
        <f t="shared" si="27"/>
        <v>0</v>
      </c>
    </row>
    <row r="139" spans="1:7">
      <c r="A139" s="9" t="s">
        <v>30</v>
      </c>
      <c r="B139" s="7">
        <v>0</v>
      </c>
      <c r="C139" s="7">
        <v>0</v>
      </c>
      <c r="D139" s="7">
        <f t="shared" si="26"/>
        <v>0</v>
      </c>
      <c r="E139" s="7">
        <v>0</v>
      </c>
      <c r="F139" s="7">
        <v>0</v>
      </c>
      <c r="G139" s="7">
        <f t="shared" si="27"/>
        <v>0</v>
      </c>
    </row>
    <row r="140" spans="1:7">
      <c r="A140" s="9" t="s">
        <v>29</v>
      </c>
      <c r="B140" s="7">
        <v>0</v>
      </c>
      <c r="C140" s="7">
        <v>0</v>
      </c>
      <c r="D140" s="7">
        <f t="shared" si="26"/>
        <v>0</v>
      </c>
      <c r="E140" s="7">
        <v>0</v>
      </c>
      <c r="F140" s="7">
        <v>0</v>
      </c>
      <c r="G140" s="7">
        <f>+D140-E140</f>
        <v>0</v>
      </c>
    </row>
    <row r="141" spans="1:7">
      <c r="A141" s="9" t="s">
        <v>28</v>
      </c>
      <c r="B141" s="7">
        <v>0</v>
      </c>
      <c r="C141" s="7">
        <v>0</v>
      </c>
      <c r="D141" s="7">
        <f t="shared" si="26"/>
        <v>0</v>
      </c>
      <c r="E141" s="7">
        <v>0</v>
      </c>
      <c r="F141" s="7">
        <v>0</v>
      </c>
      <c r="G141" s="7">
        <f t="shared" si="27"/>
        <v>0</v>
      </c>
    </row>
    <row r="142" spans="1:7">
      <c r="A142" s="9" t="s">
        <v>27</v>
      </c>
      <c r="B142" s="7">
        <v>0</v>
      </c>
      <c r="C142" s="7">
        <v>0</v>
      </c>
      <c r="D142" s="7">
        <f t="shared" si="26"/>
        <v>0</v>
      </c>
      <c r="E142" s="7">
        <v>0</v>
      </c>
      <c r="F142" s="7">
        <v>0</v>
      </c>
      <c r="G142" s="7">
        <f t="shared" si="27"/>
        <v>0</v>
      </c>
    </row>
    <row r="143" spans="1:7">
      <c r="A143" s="9" t="s">
        <v>26</v>
      </c>
      <c r="B143" s="7">
        <v>0</v>
      </c>
      <c r="C143" s="7">
        <v>0</v>
      </c>
      <c r="D143" s="7">
        <f t="shared" si="26"/>
        <v>0</v>
      </c>
      <c r="E143" s="7">
        <v>0</v>
      </c>
      <c r="F143" s="7">
        <v>0</v>
      </c>
      <c r="G143" s="7">
        <f t="shared" si="27"/>
        <v>0</v>
      </c>
    </row>
    <row r="144" spans="1:7">
      <c r="A144" s="10" t="s">
        <v>25</v>
      </c>
      <c r="B144" s="7">
        <f>SUM(B145:B147)</f>
        <v>0</v>
      </c>
      <c r="C144" s="7">
        <v>0</v>
      </c>
      <c r="D144" s="7">
        <f>SUM(D145:D147)</f>
        <v>0</v>
      </c>
      <c r="E144" s="7">
        <f>SUM(E145:E147)</f>
        <v>0</v>
      </c>
      <c r="F144" s="7">
        <f>SUM(F145:F147)</f>
        <v>0</v>
      </c>
      <c r="G144" s="7">
        <f>SUM(G145:G147)</f>
        <v>0</v>
      </c>
    </row>
    <row r="145" spans="1:7">
      <c r="A145" s="9" t="s">
        <v>24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>D145-E145</f>
        <v>0</v>
      </c>
    </row>
    <row r="146" spans="1:7">
      <c r="A146" s="9" t="s">
        <v>23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f>D146-E146</f>
        <v>0</v>
      </c>
    </row>
    <row r="147" spans="1:7">
      <c r="A147" s="9" t="s">
        <v>22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>
      <c r="A148" s="10" t="s">
        <v>21</v>
      </c>
      <c r="B148" s="7">
        <f t="shared" ref="B148:G148" si="28">SUM(B149:B153,B155:B156)</f>
        <v>0</v>
      </c>
      <c r="C148" s="7">
        <f t="shared" si="28"/>
        <v>0</v>
      </c>
      <c r="D148" s="7">
        <f t="shared" si="28"/>
        <v>0</v>
      </c>
      <c r="E148" s="7">
        <f t="shared" si="28"/>
        <v>0</v>
      </c>
      <c r="F148" s="7">
        <f t="shared" si="28"/>
        <v>0</v>
      </c>
      <c r="G148" s="7">
        <f t="shared" si="28"/>
        <v>0</v>
      </c>
    </row>
    <row r="149" spans="1:7">
      <c r="A149" s="9" t="s">
        <v>20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 t="shared" ref="G149:G156" si="29">D149-E149</f>
        <v>0</v>
      </c>
    </row>
    <row r="150" spans="1:7">
      <c r="A150" s="9" t="s">
        <v>19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f t="shared" si="29"/>
        <v>0</v>
      </c>
    </row>
    <row r="151" spans="1:7">
      <c r="A151" s="9" t="s">
        <v>18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 t="shared" si="29"/>
        <v>0</v>
      </c>
    </row>
    <row r="152" spans="1:7">
      <c r="A152" s="9" t="s">
        <v>17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 t="shared" si="29"/>
        <v>0</v>
      </c>
    </row>
    <row r="153" spans="1:7">
      <c r="A153" s="9" t="s">
        <v>16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 t="shared" si="29"/>
        <v>0</v>
      </c>
    </row>
    <row r="154" spans="1:7">
      <c r="A154" s="9" t="s">
        <v>15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 t="shared" si="29"/>
        <v>0</v>
      </c>
    </row>
    <row r="155" spans="1:7">
      <c r="A155" s="9" t="s">
        <v>14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si="29"/>
        <v>0</v>
      </c>
    </row>
    <row r="156" spans="1:7">
      <c r="A156" s="9" t="s">
        <v>13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9"/>
        <v>0</v>
      </c>
    </row>
    <row r="157" spans="1:7">
      <c r="A157" s="10" t="s">
        <v>12</v>
      </c>
      <c r="B157" s="7">
        <f t="shared" ref="B157:G157" si="30">SUM(B158:B160)</f>
        <v>0</v>
      </c>
      <c r="C157" s="7">
        <f t="shared" si="30"/>
        <v>0</v>
      </c>
      <c r="D157" s="7">
        <f t="shared" si="30"/>
        <v>0</v>
      </c>
      <c r="E157" s="7">
        <f t="shared" si="30"/>
        <v>0</v>
      </c>
      <c r="F157" s="7">
        <f t="shared" si="30"/>
        <v>0</v>
      </c>
      <c r="G157" s="7">
        <f t="shared" si="30"/>
        <v>0</v>
      </c>
    </row>
    <row r="158" spans="1:7">
      <c r="A158" s="9" t="s">
        <v>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f>D158-E158</f>
        <v>0</v>
      </c>
    </row>
    <row r="159" spans="1:7">
      <c r="A159" s="9" t="s">
        <v>10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f>D159-E159</f>
        <v>0</v>
      </c>
    </row>
    <row r="160" spans="1:7">
      <c r="A160" s="9" t="s">
        <v>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f>D160-E160</f>
        <v>0</v>
      </c>
    </row>
    <row r="161" spans="1:7">
      <c r="A161" s="10" t="s">
        <v>8</v>
      </c>
      <c r="B161" s="7">
        <f t="shared" ref="B161:G161" si="31">SUM(B162:B168)</f>
        <v>0</v>
      </c>
      <c r="C161" s="7">
        <f t="shared" si="31"/>
        <v>0</v>
      </c>
      <c r="D161" s="7">
        <f t="shared" si="31"/>
        <v>0</v>
      </c>
      <c r="E161" s="7">
        <f t="shared" si="31"/>
        <v>0</v>
      </c>
      <c r="F161" s="7">
        <f t="shared" si="31"/>
        <v>0</v>
      </c>
      <c r="G161" s="7">
        <f t="shared" si="31"/>
        <v>0</v>
      </c>
    </row>
    <row r="162" spans="1:7">
      <c r="A162" s="9" t="s">
        <v>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f t="shared" ref="G162:G168" si="32">D162-E162</f>
        <v>0</v>
      </c>
    </row>
    <row r="163" spans="1:7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7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7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7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7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7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7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7">
      <c r="A170" s="5" t="s">
        <v>0</v>
      </c>
      <c r="B170" s="4">
        <f t="shared" ref="B170:G170" si="33">B12+B94</f>
        <v>31266221858</v>
      </c>
      <c r="C170" s="4">
        <f t="shared" si="33"/>
        <v>819962302</v>
      </c>
      <c r="D170" s="4">
        <f t="shared" si="33"/>
        <v>32086184160</v>
      </c>
      <c r="E170" s="4">
        <f>E12+E94</f>
        <v>6729327151.8400002</v>
      </c>
      <c r="F170" s="4">
        <f t="shared" si="33"/>
        <v>6668699207.8400002</v>
      </c>
      <c r="G170" s="4">
        <f t="shared" si="33"/>
        <v>25356857008.16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2024-04-18T23:52:59Z</cp:lastPrinted>
  <dcterms:created xsi:type="dcterms:W3CDTF">2023-04-19T18:36:34Z</dcterms:created>
  <dcterms:modified xsi:type="dcterms:W3CDTF">2024-04-19T00:01:07Z</dcterms:modified>
</cp:coreProperties>
</file>