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B90D2DCE-8AE0-410B-BA58-769092F08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CARGO">[4]D!$B$39:$B$43</definedName>
    <definedName name="CONTRATACION">#REF!</definedName>
    <definedName name="CONTRATISTAS">[5]Listado!#REF!</definedName>
    <definedName name="CUMPLE">#REF!</definedName>
    <definedName name="D">[4]D!#REF!</definedName>
    <definedName name="DEP_ENT_EJEC">[6]Catalogos!$J$2:$J$11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JE">#REF!</definedName>
    <definedName name="EJES">[4]D!#REF!</definedName>
    <definedName name="ELABORO">[4]D!$A$39:$A$43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EyO">[7]Dictamen!$B$16:$C$1012</definedName>
    <definedName name="fdasd">#REF!</definedName>
    <definedName name="FEL">'[8]11.4 Cedula de visita'!$M$7:$M$9</definedName>
    <definedName name="Fundamento">'[9]2.2 Salud'!#REF!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'[10]Formato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'[10]Formato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'[10]Formato 3'!$I$19</definedName>
    <definedName name="ivo">#REF!</definedName>
    <definedName name="m">#REF!</definedName>
    <definedName name="Matriz_transparencia_FOPADEM">#REF!</definedName>
    <definedName name="MONTO1">'[2]Info General'!$D$18</definedName>
    <definedName name="MONTO2">'[2]Info General'!$E$18</definedName>
    <definedName name="OB_CORTO_PLAZO_FIN_01">'[10]Formato 2'!$B$45</definedName>
    <definedName name="OB_CORTO_PLAZO_FIN_02">'[10]Formato 2'!$C$45</definedName>
    <definedName name="OB_CORTO_PLAZO_FIN_03">'[10]Formato 2'!$D$45</definedName>
    <definedName name="OB_CORTO_PLAZO_FIN_04">'[10]Formato 2'!$E$45</definedName>
    <definedName name="OB_CORTO_PLAZO_FIN_05">'[10]Formato 2'!$F$45</definedName>
    <definedName name="OBCC">#REF!</definedName>
    <definedName name="OK">'[8]11.2.2'!$V$45:$V$47</definedName>
    <definedName name="OPINION">[7]Dictamen!$B$6:$C$11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.FAC_M27">'[11]R.DOC'!#REF!</definedName>
    <definedName name="PERIODO_INFORME">'[2]Info General'!$C$14</definedName>
    <definedName name="print">#REF!</definedName>
    <definedName name="PROCEDIMIENTO">'[4]R.DOC'!#REF!</definedName>
    <definedName name="proveedores_obra1_prueba">#REF!</definedName>
    <definedName name="QW">#REF!</definedName>
    <definedName name="re">'[1](1) EST SIT FINANCIERA'!$I$23</definedName>
    <definedName name="REFERENCIA">[5]Listado!#REF!</definedName>
    <definedName name="referf">'[1](1) EST SIT FINANCIERA'!$E$25</definedName>
    <definedName name="reg">#REF!</definedName>
    <definedName name="rertr">'[10]Formato 3'!$G$13</definedName>
    <definedName name="RFC_CON_HOMOCLAVE">#REF!</definedName>
    <definedName name="S">#REF!</definedName>
    <definedName name="sabe">#REF!</definedName>
    <definedName name="SALDO_PENDIENTE">'[2]Info General'!$F$18</definedName>
    <definedName name="SDD">#REF!</definedName>
    <definedName name="Selección">#REF!</definedName>
    <definedName name="Solventa">'[9]2.2 Salud'!#REF!</definedName>
    <definedName name="TIPO">'[8]Datos Generales'!$AT$20:$AT$22</definedName>
    <definedName name="tit">#REF!</definedName>
    <definedName name="TRIMESTRE">'[2]Info General'!$C$16</definedName>
    <definedName name="trtrtrt">'[10]Formato 3'!$I$13</definedName>
    <definedName name="ULTIMO">'[1](1) EST SIT FINANCIERA'!$E$20</definedName>
    <definedName name="ULTIMO_SALDO">'[2]Info General'!$F$20</definedName>
    <definedName name="UNIDAD">'[12]Contrato 1'!$E$76:$E$80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  <definedName name="w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D36" i="1"/>
  <c r="F47" i="1"/>
  <c r="F56" i="1"/>
  <c r="F61" i="1"/>
  <c r="F67" i="1"/>
  <c r="E47" i="1"/>
  <c r="E56" i="1"/>
  <c r="E61" i="1"/>
  <c r="E67" i="1"/>
  <c r="G64" i="1"/>
  <c r="B18" i="1"/>
  <c r="C18" i="1"/>
  <c r="C30" i="1"/>
  <c r="C39" i="1"/>
  <c r="C43" i="1"/>
  <c r="D18" i="1"/>
  <c r="E18" i="1"/>
  <c r="E30" i="1"/>
  <c r="E39" i="1"/>
  <c r="E43" i="1"/>
  <c r="F18" i="1"/>
  <c r="G18" i="1"/>
  <c r="B30" i="1"/>
  <c r="D30" i="1"/>
  <c r="F30" i="1"/>
  <c r="G30" i="1"/>
  <c r="G36" i="1"/>
  <c r="G75" i="1"/>
  <c r="B39" i="1"/>
  <c r="D39" i="1"/>
  <c r="F39" i="1"/>
  <c r="G39" i="1"/>
  <c r="B43" i="1"/>
  <c r="D43" i="1"/>
  <c r="F43" i="1"/>
  <c r="B47" i="1"/>
  <c r="B56" i="1"/>
  <c r="B61" i="1"/>
  <c r="B67" i="1"/>
  <c r="C47" i="1"/>
  <c r="D47" i="1"/>
  <c r="D56" i="1"/>
  <c r="D61" i="1"/>
  <c r="D67" i="1"/>
  <c r="D76" i="1"/>
  <c r="D75" i="1"/>
  <c r="D77" i="1"/>
  <c r="F76" i="1"/>
  <c r="G47" i="1"/>
  <c r="C56" i="1"/>
  <c r="G56" i="1"/>
  <c r="C61" i="1"/>
  <c r="G61" i="1"/>
  <c r="G67" i="1"/>
  <c r="G76" i="1"/>
  <c r="C67" i="1"/>
  <c r="C76" i="1"/>
  <c r="B69" i="1"/>
  <c r="C69" i="1"/>
  <c r="D69" i="1"/>
  <c r="E69" i="1"/>
  <c r="F69" i="1"/>
  <c r="G69" i="1"/>
  <c r="B75" i="1"/>
  <c r="C75" i="1"/>
  <c r="E75" i="1"/>
  <c r="F75" i="1"/>
  <c r="G43" i="1"/>
  <c r="G72" i="1"/>
  <c r="B72" i="1"/>
  <c r="B76" i="1"/>
  <c r="B77" i="1"/>
  <c r="C77" i="1"/>
  <c r="F72" i="1"/>
  <c r="C72" i="1"/>
  <c r="E72" i="1"/>
  <c r="F77" i="1"/>
  <c r="E76" i="1"/>
  <c r="E77" i="1"/>
  <c r="G77" i="1"/>
  <c r="D7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<sst xmlns="http://schemas.openxmlformats.org/spreadsheetml/2006/main" count="75" uniqueCount="75">
  <si>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</si>
  <si>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</si>
  <si>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</si>
  <si>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</si>
  <si>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</si>
  <si>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</si>
  <si>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</si>
  <si>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</si>
  <si>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</si>
  <si>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</si>
  <si>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</si>
  <si>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</si>
  <si>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</si>
  <si>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</si>
  <si>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</si>
  <si>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</si>
  <si>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</si>
  <si>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</si>
  <si>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</si>
  <si>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</si>
  <si>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</si>
  <si>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</si>
  <si>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</si>
  <si>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</si>
  <si>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</si>
  <si>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</si>
  <si>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</si>
  <si>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</si>
  <si>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</si>
  <si>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</si>
  <si>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</si>
  <si>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</si>
  <si>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</si>
  <si>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</si>
  <si>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</si>
  <si>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</si>
  <si>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</si>
  <si>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</si>
  <si>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</si>
  <si>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</si>
  <si>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</si>
  <si>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</si>
  <si>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</si>
  <si>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</si>
  <si>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</si>
  <si>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</si>
  <si>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</si>
  <si>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</si>
  <si>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</si>
  <si>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</si>
  <si>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</si>
  <si>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</si>
  <si>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</si>
  <si>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</si>
  <si>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</si>
  <si>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</si>
  <si>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</si>
  <si>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</si>
  <si>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</si>
  <si>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</si>
  <si>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</si>
  <si>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</si>
  <si>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</si>
  <si>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</si>
  <si>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</si>
  <si>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</si>
  <si>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</si>
  <si>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</si>
  <si>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</si>
  <si>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</si>
  <si>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</si>
  <si>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</si>
  <si>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</si>
  <si>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>Del 1 de enero al 31 de marzo de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</si>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</sst>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976312</xdr:colOff>
      <xdr:row>0</xdr:row>
      <xdr:rowOff>71437</xdr:rowOff>
    </xdr:from>
    <xdr:to>
      <xdr:col>6</xdr:col>
      <xdr:colOff>2436812</xdr:colOff>
      <xdr:row>1</xdr:row>
      <xdr:rowOff>809624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71437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190499</xdr:colOff>
      <xdr:row>0</xdr:row>
      <xdr:rowOff>119062</xdr:rowOff>
    </xdr:from>
    <xdr:to>
      <xdr:col>6</xdr:col>
      <xdr:colOff>428624</xdr:colOff>
      <xdr:row>1</xdr:row>
      <xdr:rowOff>809624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A2AF335-A75C-4A34-8C5A-572152236E4C}"/>
            </a:ext>
          </a:extLst>
        </xdr:cNvPr>
        <xdr:cNvSpPr/>
      </xdr:nvSpPr>
      <xdr:spPr>
        <a:xfrm>
          <a:off x="19788187" y="119062"/>
          <a:ext cx="2809875" cy="857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1/CP%202013/Baja%20California%20Sur/cedulas/Partida%20Veh&#237;cul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/RESP/Mis%20documentos/CARGA%20FONDOS%20FEDERALES%20SFA%20PORTAL%20HACIENDA/al%20mes%20marzo%202011/fafef2010%201er%20trim2011/ExpExcelFEIEF_BAJA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ASP%20C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topLeftCell="A45" zoomScale="40" zoomScaleNormal="40" workbookViewId="0">
      <selection sqref="A1:G78"/>
    </sheetView>
  </sheetViews>
  <sheetFormatPr baseColWidth="10" defaultRowHeight="32.25" x14ac:dyDescent="0.5"/>
  <cols>
    <col min="1" max="1" width="139.7109375" customWidth="1"/>
    <col min="2" max="7" width="38.7109375" style="1" customWidth="1"/>
  </cols>
  <sheetData>
    <row r="1" spans="1:7" ht="13.5" customHeight="1" x14ac:dyDescent="0.25">
      <c r="A1" t="s">
        <v>74</v>
      </c>
      <c r="B1" s="28"/>
      <c r="C1" s="28"/>
      <c r="D1" s="28"/>
      <c r="E1" s="30"/>
      <c r="F1" s="30"/>
      <c r="G1" s="30"/>
    </row>
    <row r="2" spans="1:7" ht="67.5" customHeight="1" x14ac:dyDescent="0.25">
      <c r="A2" s="29"/>
      <c r="B2" s="28"/>
      <c r="C2" s="28"/>
      <c r="D2" s="28"/>
      <c r="E2" s="28"/>
      <c r="F2" s="28"/>
      <c r="G2" s="27"/>
    </row>
    <row r="3" spans="1:7" s="1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1" customFormat="1" x14ac:dyDescent="0.5">
      <c r="A4" s="34" t="s">
        <v>71</v>
      </c>
      <c r="B4" s="35"/>
      <c r="C4" s="35"/>
      <c r="D4" s="35"/>
      <c r="E4" s="35"/>
      <c r="F4" s="35"/>
      <c r="G4" s="36"/>
    </row>
    <row r="5" spans="1:7" s="1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1" customFormat="1" x14ac:dyDescent="0.5">
      <c r="A6" s="37" t="s">
        <v>70</v>
      </c>
      <c r="B6" s="38"/>
      <c r="C6" s="38"/>
      <c r="D6" s="38"/>
      <c r="E6" s="38"/>
      <c r="F6" s="38"/>
      <c r="G6" s="39"/>
    </row>
    <row r="7" spans="1:7" s="1" customFormat="1" x14ac:dyDescent="0.5">
      <c r="A7" s="40" t="s">
        <v>69</v>
      </c>
      <c r="B7" s="42" t="s">
        <v>68</v>
      </c>
      <c r="C7" s="43"/>
      <c r="D7" s="43"/>
      <c r="E7" s="43"/>
      <c r="F7" s="44"/>
      <c r="G7" s="45" t="s">
        <v>67</v>
      </c>
    </row>
    <row r="8" spans="1:7" s="1" customFormat="1" ht="64.5" x14ac:dyDescent="0.5">
      <c r="A8" s="41"/>
      <c r="B8" s="25" t="s">
        <v>66</v>
      </c>
      <c r="C8" s="26" t="s">
        <v>65</v>
      </c>
      <c r="D8" s="25" t="s">
        <v>64</v>
      </c>
      <c r="E8" s="25" t="s">
        <v>63</v>
      </c>
      <c r="F8" s="25" t="s">
        <v>62</v>
      </c>
      <c r="G8" s="45"/>
    </row>
    <row r="9" spans="1:7" s="1" customFormat="1" ht="18.75" customHeight="1" x14ac:dyDescent="0.5">
      <c r="A9" s="24"/>
      <c r="B9" s="23"/>
      <c r="C9" s="22"/>
      <c r="D9" s="21"/>
      <c r="E9" s="21"/>
      <c r="F9" s="21"/>
      <c r="G9" s="20"/>
    </row>
    <row r="10" spans="1:7" s="1" customFormat="1" x14ac:dyDescent="0.5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 t="shared" ref="B18:G18" si="0">B19+B20+B21+B22+B23+B24+B25+B26+B27+B28+B29</f>
        <v>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 t="shared" ref="B30:G30" si="1">B31+B32+B33+B34+B35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5">
      <c r="A36" s="13" t="s">
        <v>35</v>
      </c>
      <c r="B36" s="6">
        <v>140000000</v>
      </c>
      <c r="C36" s="6">
        <v>99579622.609999999</v>
      </c>
      <c r="D36" s="6">
        <f>+C36+B36</f>
        <v>239579622.61000001</v>
      </c>
      <c r="E36" s="6">
        <v>100079622.61</v>
      </c>
      <c r="F36" s="6">
        <v>33343067.48</v>
      </c>
      <c r="G36" s="6">
        <f>+D36-E36</f>
        <v>139500000</v>
      </c>
    </row>
    <row r="37" spans="1:7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5">
      <c r="A39" s="5" t="s">
        <v>32</v>
      </c>
      <c r="B39" s="4">
        <f t="shared" ref="B39:G39" si="2">B40+B41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</row>
    <row r="40" spans="1:7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7" s="1" customFormat="1" ht="21" customHeight="1" x14ac:dyDescent="0.5">
      <c r="A42" s="10"/>
      <c r="B42" s="6"/>
      <c r="C42" s="6"/>
      <c r="D42" s="6"/>
      <c r="E42" s="6"/>
      <c r="F42" s="6"/>
      <c r="G42" s="6"/>
    </row>
    <row r="43" spans="1:7" s="1" customFormat="1" x14ac:dyDescent="0.5">
      <c r="A43" s="11" t="s">
        <v>29</v>
      </c>
      <c r="B43" s="4">
        <f t="shared" ref="B43:G43" si="3">B11+B12+B13+B14+B15+B16+B17+B18+B30+B36+B37+B39</f>
        <v>140000000</v>
      </c>
      <c r="C43" s="4">
        <f t="shared" si="3"/>
        <v>99579622.609999999</v>
      </c>
      <c r="D43" s="4">
        <f t="shared" si="3"/>
        <v>239579622.61000001</v>
      </c>
      <c r="E43" s="4">
        <f t="shared" si="3"/>
        <v>100079622.61</v>
      </c>
      <c r="F43" s="4">
        <f t="shared" si="3"/>
        <v>33343067.48</v>
      </c>
      <c r="G43" s="4">
        <f t="shared" si="3"/>
        <v>139500000</v>
      </c>
    </row>
    <row r="44" spans="1:7" s="1" customFormat="1" x14ac:dyDescent="0.5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ht="18.75" customHeight="1" x14ac:dyDescent="0.5">
      <c r="A45" s="10"/>
      <c r="B45" s="8"/>
      <c r="C45" s="8"/>
      <c r="D45" s="8"/>
      <c r="E45" s="8"/>
      <c r="F45" s="8"/>
      <c r="G45" s="8"/>
    </row>
    <row r="46" spans="1:7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5">
      <c r="A47" s="5" t="s">
        <v>26</v>
      </c>
      <c r="B47" s="4">
        <f t="shared" ref="B47:G47" si="4">B48+B49+B50+B51+B52+B53+B54+B55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spans="1:7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6"/>
    </row>
    <row r="56" spans="1:7" s="1" customFormat="1" x14ac:dyDescent="0.5">
      <c r="A56" s="5" t="s">
        <v>17</v>
      </c>
      <c r="B56" s="4">
        <f t="shared" ref="B56:G56" si="5">B57+B58+B59+B60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 t="shared" ref="B61:G61" si="6">B62+B63</f>
        <v>0</v>
      </c>
      <c r="C61" s="4">
        <f t="shared" si="6"/>
        <v>0</v>
      </c>
      <c r="D61" s="4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26039105757</v>
      </c>
      <c r="C64" s="6">
        <v>604995667.79999995</v>
      </c>
      <c r="D64" s="6">
        <f>+B64+C64</f>
        <v>26644101424.799999</v>
      </c>
      <c r="E64" s="6">
        <v>5627535567.3800001</v>
      </c>
      <c r="F64" s="6">
        <v>5627535567.3800001</v>
      </c>
      <c r="G64" s="6">
        <f>+D64-E64</f>
        <v>21016565857.419998</v>
      </c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ht="17.25" customHeigh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 t="shared" ref="B67:G67" si="7">B47+B56+B61+B64+B65</f>
        <v>26039105757</v>
      </c>
      <c r="C67" s="4">
        <f t="shared" si="7"/>
        <v>604995667.79999995</v>
      </c>
      <c r="D67" s="4">
        <f t="shared" si="7"/>
        <v>26644101424.799999</v>
      </c>
      <c r="E67" s="4">
        <f t="shared" si="7"/>
        <v>5627535567.3800001</v>
      </c>
      <c r="F67" s="4">
        <f t="shared" si="7"/>
        <v>5627535567.3800001</v>
      </c>
      <c r="G67" s="4">
        <f t="shared" si="7"/>
        <v>21016565857.419998</v>
      </c>
    </row>
    <row r="68" spans="1:7" s="1" customFormat="1" ht="22.5" customHeigh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 t="shared" ref="B72:G72" si="8">B43+B67+B69</f>
        <v>26179105757</v>
      </c>
      <c r="C72" s="4">
        <f t="shared" si="8"/>
        <v>704575290.40999997</v>
      </c>
      <c r="D72" s="4">
        <f t="shared" si="8"/>
        <v>26883681047.41</v>
      </c>
      <c r="E72" s="4">
        <f t="shared" si="8"/>
        <v>5727615189.9899998</v>
      </c>
      <c r="F72" s="4">
        <f t="shared" si="8"/>
        <v>5660878634.8599997</v>
      </c>
      <c r="G72" s="4">
        <f t="shared" si="8"/>
        <v>21156065857.419998</v>
      </c>
    </row>
    <row r="73" spans="1:7" s="1" customFormat="1" ht="15" customHeigh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>
        <f t="shared" ref="B75:G75" si="9">+B36</f>
        <v>140000000</v>
      </c>
      <c r="C75" s="6">
        <f t="shared" si="9"/>
        <v>99579622.609999999</v>
      </c>
      <c r="D75" s="6">
        <f t="shared" si="9"/>
        <v>239579622.61000001</v>
      </c>
      <c r="E75" s="6">
        <f t="shared" si="9"/>
        <v>100079622.61</v>
      </c>
      <c r="F75" s="6">
        <f t="shared" si="9"/>
        <v>33343067.48</v>
      </c>
      <c r="G75" s="6">
        <f t="shared" si="9"/>
        <v>139500000</v>
      </c>
    </row>
    <row r="76" spans="1:7" s="1" customFormat="1" ht="64.5" x14ac:dyDescent="0.5">
      <c r="A76" s="7" t="s">
        <v>1</v>
      </c>
      <c r="B76" s="6">
        <f t="shared" ref="B76:G76" si="10">+B67</f>
        <v>26039105757</v>
      </c>
      <c r="C76" s="6">
        <f t="shared" si="10"/>
        <v>604995667.79999995</v>
      </c>
      <c r="D76" s="6">
        <f t="shared" si="10"/>
        <v>26644101424.799999</v>
      </c>
      <c r="E76" s="6">
        <f t="shared" si="10"/>
        <v>5627535567.3800001</v>
      </c>
      <c r="F76" s="6">
        <f t="shared" si="10"/>
        <v>5627535567.3800001</v>
      </c>
      <c r="G76" s="6">
        <f t="shared" si="10"/>
        <v>21016565857.419998</v>
      </c>
    </row>
    <row r="77" spans="1:7" s="1" customFormat="1" x14ac:dyDescent="0.5">
      <c r="A77" s="5" t="s">
        <v>0</v>
      </c>
      <c r="B77" s="4">
        <f t="shared" ref="B77:G77" si="11">B75+B76</f>
        <v>26179105757</v>
      </c>
      <c r="C77" s="4">
        <f t="shared" si="11"/>
        <v>704575290.40999997</v>
      </c>
      <c r="D77" s="4">
        <f t="shared" si="11"/>
        <v>26883681047.41</v>
      </c>
      <c r="E77" s="4">
        <f t="shared" si="11"/>
        <v>5727615189.9899998</v>
      </c>
      <c r="F77" s="4">
        <f t="shared" si="11"/>
        <v>5660878634.8599997</v>
      </c>
      <c r="G77" s="4">
        <f t="shared" si="11"/>
        <v>21156065857.419998</v>
      </c>
    </row>
    <row r="78" spans="1:7" s="1" customFormat="1" ht="15" customHeight="1" x14ac:dyDescent="0.5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59055118110236227" right="3.937007874015748E-2" top="0.43307086614173229" bottom="0.15748031496062992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2022-04-18T19:20:31Z</cp:lastPrinted>
  <dcterms:created xsi:type="dcterms:W3CDTF">2020-04-30T17:26:45Z</dcterms:created>
  <dcterms:modified xsi:type="dcterms:W3CDTF">2022-04-18T19:20:45Z</dcterms:modified>
</cp:coreProperties>
</file>