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E44" i="1"/>
  <c r="D45" i="1"/>
  <c r="D44" i="1"/>
  <c r="C45" i="1"/>
  <c r="C44" i="1"/>
  <c r="C17" i="1"/>
  <c r="E17" i="1" l="1"/>
  <c r="E45" i="1" s="1"/>
  <c r="E75" i="1" s="1"/>
  <c r="E16" i="1"/>
  <c r="E58" i="1" s="1"/>
  <c r="D17" i="1"/>
  <c r="D16" i="1"/>
  <c r="D58" i="1" s="1"/>
  <c r="E74" i="1" l="1"/>
  <c r="E82" i="1" s="1"/>
  <c r="E84" i="1" s="1"/>
  <c r="D74" i="1"/>
  <c r="D82" i="1" s="1"/>
  <c r="D84" i="1" s="1"/>
  <c r="C74" i="1"/>
  <c r="C82" i="1" s="1"/>
  <c r="C84" i="1" s="1"/>
  <c r="E57" i="1"/>
  <c r="E65" i="1" s="1"/>
  <c r="E67" i="1" s="1"/>
  <c r="D57" i="1"/>
  <c r="D65" i="1" s="1"/>
  <c r="D67" i="1" s="1"/>
  <c r="C57" i="1"/>
  <c r="C65" i="1" s="1"/>
  <c r="C67" i="1" s="1"/>
  <c r="E46" i="1"/>
  <c r="D46" i="1"/>
  <c r="C46" i="1"/>
  <c r="E43" i="1"/>
  <c r="E50" i="1" s="1"/>
  <c r="D43" i="1"/>
  <c r="C43" i="1"/>
  <c r="C50" i="1" s="1"/>
  <c r="E33" i="1"/>
  <c r="D33" i="1"/>
  <c r="C33" i="1"/>
  <c r="E19" i="1"/>
  <c r="D19" i="1"/>
  <c r="C19" i="1"/>
  <c r="E15" i="1"/>
  <c r="D15" i="1"/>
  <c r="C15" i="1"/>
  <c r="E10" i="1"/>
  <c r="D10" i="1"/>
  <c r="C10" i="1"/>
  <c r="C23" i="1" l="1"/>
  <c r="C25" i="1" s="1"/>
  <c r="C27" i="1" s="1"/>
  <c r="C37" i="1" s="1"/>
  <c r="D50" i="1"/>
  <c r="E23" i="1"/>
  <c r="E25" i="1" s="1"/>
  <c r="E27" i="1" s="1"/>
  <c r="E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<sst xmlns="http://schemas.openxmlformats.org/spreadsheetml/2006/main" count="64" uniqueCount="43">
  <si>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</si>
  <si>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</si>
  <si>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</si>
  <si>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</si>
  <si>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</si>
  <si>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</si>
  <si>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</si>
  <si>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</si>
  <si>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</si>
  <si>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</si>
  <si>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</si>
  <si>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</si>
  <si>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</si>
  <si>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</si>
  <si>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</si>
  <si>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</si>
  <si>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</si>
  <si>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</si>
  <si>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</si>
  <si>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</si>
  <si>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</si>
  <si>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</si>
  <si>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</si>
  <si>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</si>
  <si>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</si>
  <si>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</si>
  <si>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</si>
  <si>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</si>
  <si>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</si>
  <si>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</si>
  <si>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</si>
  <si>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</si>
  <si>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</si>
  <si>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</si>
  <si>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</si>
  <si>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</si>
  <si>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</si>
  <si>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</si>
  <si>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</si>
  <si>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</si>
  <si>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</si>
  <si>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2021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</si>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</sst>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650876</xdr:colOff>
      <xdr:row>0</xdr:row>
      <xdr:rowOff>95250</xdr:rowOff>
    </xdr:from>
    <xdr:to>
      <xdr:col>4</xdr:col>
      <xdr:colOff>2341562</xdr:colOff>
      <xdr:row>2</xdr:row>
      <xdr:rowOff>142874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1" y="9525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tabSelected="1" topLeftCell="A80" zoomScale="60" zoomScaleNormal="60" zoomScaleSheetLayoutView="30" workbookViewId="0">
      <selection activeCell="B1" sqref="B1:E8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41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24691912509</v>
      </c>
      <c r="D10" s="14">
        <f>D11+D12+D13</f>
        <v>11366557422.73</v>
      </c>
      <c r="E10" s="15">
        <f>E11+E12+E13</f>
        <v>11353107294.08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221694031.00999999</v>
      </c>
      <c r="E11" s="19">
        <v>208243902.36000001</v>
      </c>
    </row>
    <row r="12" spans="1:8" s="6" customFormat="1" ht="27" customHeight="1" x14ac:dyDescent="0.5">
      <c r="A12" s="5"/>
      <c r="B12" s="16" t="s">
        <v>9</v>
      </c>
      <c r="C12" s="17">
        <v>24551912509</v>
      </c>
      <c r="D12" s="18">
        <v>11144863391.719999</v>
      </c>
      <c r="E12" s="19">
        <v>11144863391.719999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24691912509</v>
      </c>
      <c r="D15" s="14">
        <f>D16+D17</f>
        <v>11366557422.73</v>
      </c>
      <c r="E15" s="15">
        <f>E16+E17</f>
        <v>11353107294.08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221694031.00999999</v>
      </c>
      <c r="E16" s="19">
        <f>+E11</f>
        <v>208243902.36000001</v>
      </c>
    </row>
    <row r="17" spans="1:6" s="6" customFormat="1" ht="27" customHeight="1" x14ac:dyDescent="0.5">
      <c r="A17" s="5"/>
      <c r="B17" s="16" t="s">
        <v>13</v>
      </c>
      <c r="C17" s="17">
        <f>+C12</f>
        <v>24551912509</v>
      </c>
      <c r="D17" s="18">
        <f>+D12</f>
        <v>11144863391.719999</v>
      </c>
      <c r="E17" s="19">
        <f>+E12</f>
        <v>11144863391.719999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27" customHeight="1" x14ac:dyDescent="0.5">
      <c r="A31" s="5"/>
      <c r="B31" s="75"/>
      <c r="C31" s="75"/>
      <c r="D31" s="75"/>
      <c r="E31" s="75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27" customHeight="1" x14ac:dyDescent="0.5">
      <c r="A41" s="5"/>
      <c r="B41" s="75"/>
      <c r="C41" s="75"/>
      <c r="D41" s="75"/>
      <c r="E41" s="75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24691912509</v>
      </c>
      <c r="D43" s="44">
        <f>D44+D45</f>
        <v>11366557422.73</v>
      </c>
      <c r="E43" s="45">
        <f>E44+E45</f>
        <v>11353107294.08</v>
      </c>
    </row>
    <row r="44" spans="1:6" s="6" customFormat="1" ht="27" customHeight="1" x14ac:dyDescent="0.5">
      <c r="A44" s="5"/>
      <c r="B44" s="16" t="s">
        <v>27</v>
      </c>
      <c r="C44" s="46">
        <f>+C11</f>
        <v>140000000</v>
      </c>
      <c r="D44" s="47">
        <f>+D11</f>
        <v>221694031.00999999</v>
      </c>
      <c r="E44" s="48">
        <f>+E16</f>
        <v>208243902.36000001</v>
      </c>
    </row>
    <row r="45" spans="1:6" s="6" customFormat="1" ht="27" customHeight="1" x14ac:dyDescent="0.5">
      <c r="A45" s="5"/>
      <c r="B45" s="16" t="s">
        <v>28</v>
      </c>
      <c r="C45" s="46">
        <f>+C12</f>
        <v>24551912509</v>
      </c>
      <c r="D45" s="47">
        <f>+D12</f>
        <v>11144863391.719999</v>
      </c>
      <c r="E45" s="48">
        <f>+E17</f>
        <v>11144863391.719999</v>
      </c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24691912509</v>
      </c>
      <c r="D50" s="44">
        <f>D43-D46</f>
        <v>11366557422.73</v>
      </c>
      <c r="E50" s="45">
        <f>E43-E46</f>
        <v>11353107294.08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27" customHeight="1" x14ac:dyDescent="0.5">
      <c r="A54" s="5"/>
      <c r="B54" s="75"/>
      <c r="C54" s="75"/>
      <c r="D54" s="75"/>
      <c r="E54" s="75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221694031.00999999</v>
      </c>
      <c r="E57" s="45">
        <f>E58+E59</f>
        <v>208243902.36000001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+D44</f>
        <v>221694031.00999999</v>
      </c>
      <c r="E58" s="48">
        <f>+E44</f>
        <v>208243902.36000001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221694031.00999999</v>
      </c>
      <c r="E65" s="45">
        <f>E56+E57-E61+E63</f>
        <v>208243902.36000001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76" t="s">
        <v>3</v>
      </c>
      <c r="C70" s="78" t="s">
        <v>4</v>
      </c>
      <c r="D70" s="80" t="s">
        <v>5</v>
      </c>
      <c r="E70" s="76" t="s">
        <v>42</v>
      </c>
    </row>
    <row r="71" spans="1:6" s="6" customFormat="1" ht="27" customHeight="1" x14ac:dyDescent="0.5">
      <c r="A71" s="5"/>
      <c r="B71" s="77"/>
      <c r="C71" s="79"/>
      <c r="D71" s="81"/>
      <c r="E71" s="7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24551912509</v>
      </c>
      <c r="D74" s="14">
        <f>D75-D76</f>
        <v>11144863391.719999</v>
      </c>
      <c r="E74" s="15">
        <f>E75-E76</f>
        <v>11144863391.719999</v>
      </c>
    </row>
    <row r="75" spans="1:6" s="6" customFormat="1" ht="27" customHeight="1" x14ac:dyDescent="0.5">
      <c r="A75" s="5"/>
      <c r="B75" s="58" t="s">
        <v>28</v>
      </c>
      <c r="C75" s="17">
        <f>+C45</f>
        <v>24551912509</v>
      </c>
      <c r="D75" s="18">
        <f>+D45</f>
        <v>11144863391.719999</v>
      </c>
      <c r="E75" s="19">
        <f>+E45</f>
        <v>11144863391.719999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24551912509</v>
      </c>
      <c r="D82" s="14">
        <f>D73+D74-D78+D80</f>
        <v>11144863391.719999</v>
      </c>
      <c r="E82" s="15">
        <f>E73+E74-E78+E80</f>
        <v>11144863391.719999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43307086614173229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2021-07-15T19:29:19Z</cp:lastPrinted>
  <dcterms:created xsi:type="dcterms:W3CDTF">2020-04-30T17:25:49Z</dcterms:created>
  <dcterms:modified xsi:type="dcterms:W3CDTF">2021-07-15T19:46:20Z</dcterms:modified>
</cp:coreProperties>
</file>