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24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#REF!</definedName>
    <definedName name="ANIO">'[1](1) EST SIT FINANCIERA'!$D$20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 FUENTE'!$E$14</definedName>
    <definedName name="APP_FIN_06">'[2]FORMATO 3 FUENTE'!$G$14</definedName>
    <definedName name="APP_FIN_07">'[2]FORMATO 3 FUENTE'!$H$14</definedName>
    <definedName name="APP_FIN_08">'[2]FORMATO 3 FUENTE'!$I$14</definedName>
    <definedName name="APP_FIN_09">'[2]FORMATO 3 FUENTE'!$J$14</definedName>
    <definedName name="APP_FIN_10">'[2]FORMATO 3 FUENTE'!$K$14</definedName>
    <definedName name="APP_T10">'[2]FORMATO 3 FUENTE'!$K$9</definedName>
    <definedName name="APP_T4">'[2]FORMATO 3 FUENTE'!$E$9</definedName>
    <definedName name="APP_T6">'[2]FORMATO 3 FUENTE'!$G$9</definedName>
    <definedName name="APP_T7">'[2]FORMATO 3 FUENTE'!$H$9</definedName>
    <definedName name="APP_T8">'[2]FORMATO 3 FUENTE'!$I$9</definedName>
    <definedName name="APP_T9">'[2]FORMATO 3 FUENTE'!$J$9</definedName>
    <definedName name="CARGO">[3]D!$B$39:$B$43</definedName>
    <definedName name="CONTRATACION">#REF!</definedName>
    <definedName name="CONTRATISTAS">[4]Listado!#REF!</definedName>
    <definedName name="CUMPLE">#REF!</definedName>
    <definedName name="D">[3]D!#REF!</definedName>
    <definedName name="DEP_ENT_EJEC">[5]Catalogos!$J$2:$J$11</definedName>
    <definedName name="DEUDA_CONT_FIN_01">'[2]FORMATO 2 FUENTE'!$G$24</definedName>
    <definedName name="DEUDA_CONT_FIN_02">'[2]FORMATO 2 FUENTE'!$H$34</definedName>
    <definedName name="DEUDA_CONT_FIN_03">'[2]FORMATO 2 FUENTE'!$I$34</definedName>
    <definedName name="DEUDA_CONT_FIN_04">'[2]FORMATO 2 FUENTE'!$J$34</definedName>
    <definedName name="DEUDA_CONT_FIN_05">'[2]FORMATO 2 FUENTE'!$K$34</definedName>
    <definedName name="DEUDA_CONT_FIN_06">'[2]FORMATO 2 FUENTE'!$L$34</definedName>
    <definedName name="DEUDA_CONT_FIN_07">'[2]FORMATO 2 FUENTE'!$M$34</definedName>
    <definedName name="dsfer">'[1](1) EST SIT FINANCIERA'!$G$25</definedName>
    <definedName name="EJE">#REF!</definedName>
    <definedName name="EJES">[3]D!#REF!</definedName>
    <definedName name="ELABORO">[3]D!$A$39:$A$43</definedName>
    <definedName name="ENTE_PUBLICO">'[1]Info General'!$C$6</definedName>
    <definedName name="ENTE_PUBLICO_A">'[1]Info General'!$C$7</definedName>
    <definedName name="ENTIDAD">'[1]Info General'!$C$11</definedName>
    <definedName name="err">'[1](1) EST SIT FINANCIERA'!$D$25</definedName>
    <definedName name="EyO">[6]Dictamen!$B$16:$C$1012</definedName>
    <definedName name="fdasd">#REF!</definedName>
    <definedName name="FEL">'[7]11.4 Cedula de visita'!$M$7:$M$9</definedName>
    <definedName name="Fundamento">'[8]2.2 Salud'!#REF!</definedName>
    <definedName name="GASTO_E_FIN_01">'[2]FORMATO 6 b) FUENTE'!$B$26</definedName>
    <definedName name="GASTO_E_FIN_02">'[2]FORMATO 6 b) FUENTE'!$C$26</definedName>
    <definedName name="GASTO_E_FIN_03">'[2]FORMATO 6 b) FUENTE'!$D$26</definedName>
    <definedName name="GASTO_E_FIN_04">'[2]FORMATO 6 b) FUENTE'!$E$26</definedName>
    <definedName name="GASTO_E_FIN_05">'[2]FORMATO 6 b) FUENTE'!$F$26</definedName>
    <definedName name="GASTO_E_FIN_06">'[2]FORMATO 6 b) FUENTE'!$G$26</definedName>
    <definedName name="GASTO_E_T1">'[9]Formato 6b'!$B$19</definedName>
    <definedName name="GASTO_E_T2">'[2]FORMATO 6 b) FUENTE'!$C$17</definedName>
    <definedName name="GASTO_E_T3">'[2]FORMATO 6 b) FUENTE'!$D$17</definedName>
    <definedName name="GASTO_E_T4">'[2]FORMATO 6 b) FUENTE'!$E$17</definedName>
    <definedName name="GASTO_E_T5">'[2]FORMATO 6 b) FUENTE'!$F$17</definedName>
    <definedName name="GASTO_E_T6">'[2]FORMATO 6 b) FUENTE'!$G$17</definedName>
    <definedName name="GASTO_NE_FIN_01">'[2]FORMATO 6 b) FUENTE'!$B$16</definedName>
    <definedName name="GASTO_NE_FIN_02">'[2]FORMATO 6 b) FUENTE'!$C$16</definedName>
    <definedName name="GASTO_NE_FIN_03">'[2]FORMATO 6 b) FUENTE'!$D$16</definedName>
    <definedName name="GASTO_NE_FIN_04">'[2]FORMATO 6 b) FUENTE'!$E$16</definedName>
    <definedName name="GASTO_NE_FIN_05">'[2]FORMATO 6 b) FUENTE'!$F$16</definedName>
    <definedName name="GASTO_NE_FIN_06">'[2]FORMATO 6 b) FUENTE'!$G$16</definedName>
    <definedName name="GASTO_NE_T1">'[9]Formato 6b'!$B$9</definedName>
    <definedName name="GASTO_NE_T2">'[2]FORMATO 6 b) FUENTE'!$C$7</definedName>
    <definedName name="GASTO_NE_T3">'[2]FORMATO 6 b) FUENTE'!$D$7</definedName>
    <definedName name="GASTO_NE_T4">'[2]FORMATO 6 b) FUENTE'!$E$7</definedName>
    <definedName name="GASTO_NE_T5">'[2]FORMATO 6 b) FUENTE'!$F$7</definedName>
    <definedName name="GASTO_NE_T6">'[2]FORMATO 6 b) FUENTE'!$G$7</definedName>
    <definedName name="ghjngh">'[9]Formato 3'!$I$19</definedName>
    <definedName name="ivo">#REF!</definedName>
    <definedName name="m">#REF!</definedName>
    <definedName name="Matriz_transparencia_FOPADEM">#REF!</definedName>
    <definedName name="MONTO1">'[1]Info General'!$D$18</definedName>
    <definedName name="MONTO2">'[1]Info General'!$E$18</definedName>
    <definedName name="OB_CORTO_PLAZO_FIN_01">'[9]Formato 2'!$B$45</definedName>
    <definedName name="OB_CORTO_PLAZO_FIN_02">'[9]Formato 2'!$C$45</definedName>
    <definedName name="OB_CORTO_PLAZO_FIN_03">'[9]Formato 2'!$D$45</definedName>
    <definedName name="OB_CORTO_PLAZO_FIN_04">'[9]Formato 2'!$E$45</definedName>
    <definedName name="OB_CORTO_PLAZO_FIN_05">'[9]Formato 2'!$F$45</definedName>
    <definedName name="OBCC">#REF!</definedName>
    <definedName name="OK">'[7]11.2.2'!$V$45:$V$47</definedName>
    <definedName name="OPINION">[6]Dictamen!$B$6:$C$11</definedName>
    <definedName name="OTROS_FIN_04">'[2]FORMATO 3 FUENTE'!$E$20</definedName>
    <definedName name="OTROS_FIN_06">'[2]FORMATO 3 FUENTE'!$G$20</definedName>
    <definedName name="OTROS_FIN_07">'[2]FORMATO 3 FUENTE'!$H$20</definedName>
    <definedName name="OTROS_FIN_08">'[2]FORMATO 3 FUENTE'!$I$20</definedName>
    <definedName name="OTROS_FIN_09">'[2]FORMATO 3 FUENTE'!$J$20</definedName>
    <definedName name="OTROS_FIN_10">'[2]FORMATO 3 FUENTE'!$K$20</definedName>
    <definedName name="OTROS_T10">'[2]FORMATO 3 FUENTE'!$K$15</definedName>
    <definedName name="OTROS_T4">'[2]FORMATO 3 FUENTE'!$E$15</definedName>
    <definedName name="OTROS_T6">'[2]FORMATO 3 FUENTE'!$G$15</definedName>
    <definedName name="OTROS_T7">'[2]FORMATO 3 FUENTE'!$H$15</definedName>
    <definedName name="OTROS_T8">'[2]FORMATO 3 FUENTE'!$I$15</definedName>
    <definedName name="OTROS_T9">'[2]FORMATO 3 FUENTE'!$J$15</definedName>
    <definedName name="P.FAC_M27">'[10]R.DOC'!#REF!</definedName>
    <definedName name="PERIODO_INFORME">'[1]Info General'!$C$14</definedName>
    <definedName name="print">#REF!</definedName>
    <definedName name="PROCEDIMIENTO">'[3]R.DOC'!#REF!</definedName>
    <definedName name="proveedores_obra1_prueba">#REF!</definedName>
    <definedName name="QW">#REF!</definedName>
    <definedName name="re">'[1](1) EST SIT FINANCIERA'!$I$23</definedName>
    <definedName name="REFERENCIA">[4]Listado!#REF!</definedName>
    <definedName name="referf">'[1](1) EST SIT FINANCIERA'!$E$25</definedName>
    <definedName name="reg">#REF!</definedName>
    <definedName name="rertr">'[9]Formato 3'!$G$13</definedName>
    <definedName name="RFC_CON_HOMOCLAVE">#REF!</definedName>
    <definedName name="S">#REF!</definedName>
    <definedName name="sabe">#REF!</definedName>
    <definedName name="SALDO_PENDIENTE">'[1]Info General'!$F$18</definedName>
    <definedName name="SDD">#REF!</definedName>
    <definedName name="Selección">#REF!</definedName>
    <definedName name="Solventa">'[8]2.2 Salud'!#REF!</definedName>
    <definedName name="TIPO">'[7]Datos Generales'!$AT$20:$AT$22</definedName>
    <definedName name="tit">#REF!</definedName>
    <definedName name="TRIMESTRE">'[1]Info General'!$C$16</definedName>
    <definedName name="trtrtrt">'[9]Formato 3'!$I$13</definedName>
    <definedName name="ULTIMO">'[1](1) EST SIT FINANCIERA'!$E$20</definedName>
    <definedName name="ULTIMO_SALDO">'[1]Info General'!$F$20</definedName>
    <definedName name="UNIDAD">'[11]Contrato 1'!$E$76:$E$80</definedName>
    <definedName name="VALOR_INS_BCC_FIN_01">'[2]FORMATO 2 FUENTE'!$G$31</definedName>
    <definedName name="VALOR_INS_BCC_FIN_02">'[2]FORMATO 2 FUENTE'!$H$39</definedName>
    <definedName name="VALOR_INS_BCC_FIN_03">'[2]FORMATO 2 FUENTE'!$I$39</definedName>
    <definedName name="VALOR_INS_BCC_FIN_04">'[2]FORMATO 2 FUENTE'!$J$39</definedName>
    <definedName name="VALOR_INS_BCC_FIN_05">'[2]FORMATO 2 FUENTE'!$K$39</definedName>
    <definedName name="VALOR_INS_BCC_FIN_06">'[2]FORMATO 2 FUENTE'!$L$39</definedName>
    <definedName name="VALOR_INS_BCC_FIN_07">'[2]FORMATO 2 FUENTE'!$M$39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5" i="1" l="1"/>
  <c r="D64" i="1"/>
  <c r="D36" i="1"/>
  <c r="D43" i="1" s="1"/>
  <c r="F47" i="1"/>
  <c r="F56" i="1"/>
  <c r="F61" i="1"/>
  <c r="F67" i="1"/>
  <c r="F76" i="1" s="1"/>
  <c r="E47" i="1"/>
  <c r="E56" i="1"/>
  <c r="E61" i="1"/>
  <c r="E67" i="1"/>
  <c r="G64" i="1"/>
  <c r="B18" i="1"/>
  <c r="C18" i="1"/>
  <c r="C30" i="1"/>
  <c r="C43" i="1" s="1"/>
  <c r="C72" i="1" s="1"/>
  <c r="C39" i="1"/>
  <c r="D18" i="1"/>
  <c r="E18" i="1"/>
  <c r="E43" i="1" s="1"/>
  <c r="E72" i="1" s="1"/>
  <c r="E30" i="1"/>
  <c r="E39" i="1"/>
  <c r="F18" i="1"/>
  <c r="F43" i="1" s="1"/>
  <c r="F72" i="1" s="1"/>
  <c r="G18" i="1"/>
  <c r="G30" i="1"/>
  <c r="G39" i="1"/>
  <c r="B30" i="1"/>
  <c r="D30" i="1"/>
  <c r="F30" i="1"/>
  <c r="B39" i="1"/>
  <c r="D39" i="1"/>
  <c r="F39" i="1"/>
  <c r="B43" i="1"/>
  <c r="B47" i="1"/>
  <c r="B67" i="1" s="1"/>
  <c r="B76" i="1" s="1"/>
  <c r="B77" i="1" s="1"/>
  <c r="B56" i="1"/>
  <c r="B61" i="1"/>
  <c r="C47" i="1"/>
  <c r="D47" i="1"/>
  <c r="D67" i="1" s="1"/>
  <c r="D76" i="1" s="1"/>
  <c r="D56" i="1"/>
  <c r="D61" i="1"/>
  <c r="D75" i="1"/>
  <c r="G47" i="1"/>
  <c r="G69" i="1" s="1"/>
  <c r="C56" i="1"/>
  <c r="C67" i="1" s="1"/>
  <c r="C76" i="1" s="1"/>
  <c r="C77" i="1" s="1"/>
  <c r="G56" i="1"/>
  <c r="C61" i="1"/>
  <c r="G61" i="1"/>
  <c r="G67" i="1"/>
  <c r="G76" i="1" s="1"/>
  <c r="B69" i="1"/>
  <c r="C69" i="1"/>
  <c r="E69" i="1"/>
  <c r="F69" i="1"/>
  <c r="C75" i="1"/>
  <c r="E75" i="1"/>
  <c r="E77" i="1" s="1"/>
  <c r="F75" i="1"/>
  <c r="F77" i="1" s="1"/>
  <c r="E76" i="1"/>
  <c r="D77" i="1" l="1"/>
  <c r="B72" i="1"/>
  <c r="D69" i="1"/>
  <c r="D72" i="1" s="1"/>
  <c r="G36" i="1"/>
  <c r="G43" i="1" l="1"/>
  <c r="G72" i="1" s="1"/>
  <c r="G75" i="1"/>
  <c r="G77" i="1" s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<sst xmlns="http://schemas.openxmlformats.org/spreadsheetml/2006/main" count="74" uniqueCount="74">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</sst>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1" fillId="0" borderId="1" xfId="0" applyNumberFormat="1" applyFont="1" applyFill="1" applyBorder="1"/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1285874</xdr:colOff>
      <xdr:row>0</xdr:row>
      <xdr:rowOff>0</xdr:rowOff>
    </xdr:from>
    <xdr:to>
      <xdr:col>6</xdr:col>
      <xdr:colOff>2532062</xdr:colOff>
      <xdr:row>1</xdr:row>
      <xdr:rowOff>738187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0812" y="0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dula%20Adquisicion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%20(1)%2003.02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1/CP%202013/Baja%20California%20Sur/cedulas/Partida%20Veh&#237;cul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DO%20MEJORES%20ESPACIOS%20EDUCATIVOS%20v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/RESP/Mis%20documentos/CARGA%20FONDOS%20FEDERALES%20SFA%20PORTAL%20HACIENDA/al%20mes%20marzo%202011/fafef2010%201er%20trim2011/ExpExcelFEIEF_BAJA.xm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ctamen%20Recursos%20Seguro%20Popular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ASP%20CESA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33;dulas_de_Trabajo_Q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40" zoomScaleNormal="40" zoomScalePageLayoutView="40" workbookViewId="0">
      <selection activeCell="C32" sqref="C32"/>
    </sheetView>
  </sheetViews>
  <sheetFormatPr baseColWidth="10" defaultRowHeight="32.25" x14ac:dyDescent="0.5"/>
  <cols>
    <col min="1" max="1" width="139.7109375" customWidth="1"/>
    <col min="2" max="7" width="41.7109375" style="1" customWidth="1"/>
  </cols>
  <sheetData>
    <row r="1" spans="1:7" ht="13.5" customHeight="1" x14ac:dyDescent="0.25">
      <c r="B1" s="27"/>
      <c r="C1" s="27"/>
      <c r="D1" s="27"/>
      <c r="E1" s="29"/>
      <c r="F1" s="29"/>
      <c r="G1" s="29"/>
    </row>
    <row r="2" spans="1:7" ht="67.5" customHeight="1" x14ac:dyDescent="0.25">
      <c r="A2" s="28"/>
      <c r="B2" s="27"/>
      <c r="C2" s="27"/>
      <c r="D2" s="27"/>
      <c r="E2" s="27"/>
      <c r="F2" s="27"/>
      <c r="G2" s="26"/>
    </row>
    <row r="3" spans="1:7" s="1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71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4" t="s">
        <v>66</v>
      </c>
      <c r="C8" s="25" t="s">
        <v>65</v>
      </c>
      <c r="D8" s="24" t="s">
        <v>64</v>
      </c>
      <c r="E8" s="24" t="s">
        <v>63</v>
      </c>
      <c r="F8" s="24" t="s">
        <v>62</v>
      </c>
      <c r="G8" s="45"/>
    </row>
    <row r="9" spans="1:7" s="1" customFormat="1" x14ac:dyDescent="0.5">
      <c r="A9" s="23"/>
      <c r="B9" s="22"/>
      <c r="C9" s="21"/>
      <c r="D9" s="20"/>
      <c r="E9" s="20"/>
      <c r="F9" s="20"/>
      <c r="G9" s="19"/>
    </row>
    <row r="10" spans="1:7" s="1" customFormat="1" x14ac:dyDescent="0.5">
      <c r="A10" s="16" t="s">
        <v>61</v>
      </c>
      <c r="B10" s="18"/>
      <c r="C10" s="18"/>
      <c r="D10" s="18"/>
      <c r="E10" s="18"/>
      <c r="F10" s="18"/>
      <c r="G10" s="18"/>
    </row>
    <row r="11" spans="1:7" s="1" customFormat="1" x14ac:dyDescent="0.5">
      <c r="A11" s="12" t="s">
        <v>60</v>
      </c>
      <c r="B11" s="5"/>
      <c r="C11" s="5"/>
      <c r="D11" s="5"/>
      <c r="E11" s="5"/>
      <c r="F11" s="5"/>
      <c r="G11" s="5"/>
    </row>
    <row r="12" spans="1:7" s="1" customFormat="1" x14ac:dyDescent="0.5">
      <c r="A12" s="12" t="s">
        <v>59</v>
      </c>
      <c r="B12" s="5"/>
      <c r="C12" s="5"/>
      <c r="D12" s="5"/>
      <c r="E12" s="5"/>
      <c r="F12" s="5"/>
      <c r="G12" s="5"/>
    </row>
    <row r="13" spans="1:7" s="1" customFormat="1" x14ac:dyDescent="0.5">
      <c r="A13" s="12" t="s">
        <v>58</v>
      </c>
      <c r="B13" s="5"/>
      <c r="C13" s="5"/>
      <c r="D13" s="5"/>
      <c r="E13" s="5"/>
      <c r="F13" s="5"/>
      <c r="G13" s="5"/>
    </row>
    <row r="14" spans="1:7" s="1" customFormat="1" x14ac:dyDescent="0.5">
      <c r="A14" s="12" t="s">
        <v>57</v>
      </c>
      <c r="B14" s="5"/>
      <c r="C14" s="5"/>
      <c r="D14" s="5"/>
      <c r="E14" s="5"/>
      <c r="F14" s="5"/>
      <c r="G14" s="5"/>
    </row>
    <row r="15" spans="1:7" s="1" customFormat="1" x14ac:dyDescent="0.5">
      <c r="A15" s="12" t="s">
        <v>56</v>
      </c>
      <c r="B15" s="5"/>
      <c r="C15" s="5"/>
      <c r="D15" s="5"/>
      <c r="E15" s="5"/>
      <c r="F15" s="5"/>
      <c r="G15" s="5"/>
    </row>
    <row r="16" spans="1:7" s="1" customFormat="1" x14ac:dyDescent="0.5">
      <c r="A16" s="12" t="s">
        <v>55</v>
      </c>
      <c r="B16" s="5"/>
      <c r="C16" s="5"/>
      <c r="D16" s="5"/>
      <c r="E16" s="5"/>
      <c r="F16" s="5"/>
      <c r="G16" s="5"/>
    </row>
    <row r="17" spans="1:7" s="1" customFormat="1" x14ac:dyDescent="0.5">
      <c r="A17" s="12" t="s">
        <v>54</v>
      </c>
      <c r="B17" s="5"/>
      <c r="C17" s="5"/>
      <c r="D17" s="5"/>
      <c r="E17" s="5"/>
      <c r="F17" s="5"/>
      <c r="G17" s="5"/>
    </row>
    <row r="18" spans="1:7" s="1" customFormat="1" x14ac:dyDescent="0.5">
      <c r="A18" s="4" t="s">
        <v>53</v>
      </c>
      <c r="B18" s="3">
        <f t="shared" ref="B18:G18" si="0">B19+B20+B21+B22+B23+B24+B25+B26+B27+B28+B29</f>
        <v>0</v>
      </c>
      <c r="C18" s="3">
        <f t="shared" si="0"/>
        <v>0</v>
      </c>
      <c r="D18" s="3">
        <f t="shared" si="0"/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</row>
    <row r="19" spans="1:7" s="1" customFormat="1" x14ac:dyDescent="0.5">
      <c r="A19" s="14" t="s">
        <v>52</v>
      </c>
      <c r="B19" s="5"/>
      <c r="C19" s="5"/>
      <c r="D19" s="5"/>
      <c r="E19" s="5"/>
      <c r="F19" s="5"/>
      <c r="G19" s="5"/>
    </row>
    <row r="20" spans="1:7" s="1" customFormat="1" x14ac:dyDescent="0.5">
      <c r="A20" s="14" t="s">
        <v>51</v>
      </c>
      <c r="B20" s="5"/>
      <c r="C20" s="5"/>
      <c r="D20" s="5"/>
      <c r="E20" s="5"/>
      <c r="F20" s="5"/>
      <c r="G20" s="5"/>
    </row>
    <row r="21" spans="1:7" s="1" customFormat="1" x14ac:dyDescent="0.5">
      <c r="A21" s="14" t="s">
        <v>50</v>
      </c>
      <c r="B21" s="5"/>
      <c r="C21" s="5"/>
      <c r="D21" s="5"/>
      <c r="E21" s="5"/>
      <c r="F21" s="5"/>
      <c r="G21" s="5"/>
    </row>
    <row r="22" spans="1:7" s="1" customFormat="1" x14ac:dyDescent="0.5">
      <c r="A22" s="14" t="s">
        <v>49</v>
      </c>
      <c r="B22" s="5"/>
      <c r="C22" s="5"/>
      <c r="D22" s="5"/>
      <c r="E22" s="5"/>
      <c r="F22" s="5"/>
      <c r="G22" s="5"/>
    </row>
    <row r="23" spans="1:7" s="1" customFormat="1" x14ac:dyDescent="0.5">
      <c r="A23" s="14" t="s">
        <v>48</v>
      </c>
      <c r="B23" s="5"/>
      <c r="C23" s="5"/>
      <c r="D23" s="5"/>
      <c r="E23" s="5"/>
      <c r="F23" s="5"/>
      <c r="G23" s="5"/>
    </row>
    <row r="24" spans="1:7" s="1" customFormat="1" x14ac:dyDescent="0.5">
      <c r="A24" s="14" t="s">
        <v>47</v>
      </c>
      <c r="B24" s="5"/>
      <c r="C24" s="5"/>
      <c r="D24" s="5"/>
      <c r="E24" s="5"/>
      <c r="F24" s="5"/>
      <c r="G24" s="5"/>
    </row>
    <row r="25" spans="1:7" s="1" customFormat="1" x14ac:dyDescent="0.5">
      <c r="A25" s="14" t="s">
        <v>46</v>
      </c>
      <c r="B25" s="5"/>
      <c r="C25" s="5"/>
      <c r="D25" s="5"/>
      <c r="E25" s="5"/>
      <c r="F25" s="5"/>
      <c r="G25" s="5"/>
    </row>
    <row r="26" spans="1:7" s="1" customFormat="1" x14ac:dyDescent="0.5">
      <c r="A26" s="14" t="s">
        <v>45</v>
      </c>
      <c r="B26" s="5"/>
      <c r="C26" s="5"/>
      <c r="D26" s="5"/>
      <c r="E26" s="5"/>
      <c r="F26" s="5"/>
      <c r="G26" s="5"/>
    </row>
    <row r="27" spans="1:7" s="1" customFormat="1" x14ac:dyDescent="0.5">
      <c r="A27" s="14" t="s">
        <v>44</v>
      </c>
      <c r="B27" s="5"/>
      <c r="C27" s="5"/>
      <c r="D27" s="5"/>
      <c r="E27" s="5"/>
      <c r="F27" s="5"/>
      <c r="G27" s="5"/>
    </row>
    <row r="28" spans="1:7" s="1" customFormat="1" x14ac:dyDescent="0.5">
      <c r="A28" s="14" t="s">
        <v>43</v>
      </c>
      <c r="B28" s="5"/>
      <c r="C28" s="5"/>
      <c r="D28" s="5"/>
      <c r="E28" s="5"/>
      <c r="F28" s="5"/>
      <c r="G28" s="5"/>
    </row>
    <row r="29" spans="1:7" s="1" customFormat="1" ht="64.5" x14ac:dyDescent="0.5">
      <c r="A29" s="15" t="s">
        <v>42</v>
      </c>
      <c r="B29" s="5"/>
      <c r="C29" s="5"/>
      <c r="D29" s="5"/>
      <c r="E29" s="5"/>
      <c r="F29" s="5"/>
      <c r="G29" s="5"/>
    </row>
    <row r="30" spans="1:7" s="1" customFormat="1" x14ac:dyDescent="0.5">
      <c r="A30" s="4" t="s">
        <v>41</v>
      </c>
      <c r="B30" s="3">
        <f t="shared" ref="B30:G30" si="1">B31+B32+B33+B34+B35</f>
        <v>0</v>
      </c>
      <c r="C30" s="3">
        <f t="shared" si="1"/>
        <v>0</v>
      </c>
      <c r="D30" s="3">
        <f t="shared" si="1"/>
        <v>0</v>
      </c>
      <c r="E30" s="3">
        <f t="shared" si="1"/>
        <v>0</v>
      </c>
      <c r="F30" s="3">
        <f t="shared" si="1"/>
        <v>0</v>
      </c>
      <c r="G30" s="3">
        <f t="shared" si="1"/>
        <v>0</v>
      </c>
    </row>
    <row r="31" spans="1:7" s="1" customFormat="1" x14ac:dyDescent="0.5">
      <c r="A31" s="14" t="s">
        <v>40</v>
      </c>
      <c r="B31" s="5"/>
      <c r="C31" s="5"/>
      <c r="D31" s="5"/>
      <c r="E31" s="5"/>
      <c r="F31" s="5"/>
      <c r="G31" s="5"/>
    </row>
    <row r="32" spans="1:7" s="1" customFormat="1" x14ac:dyDescent="0.5">
      <c r="A32" s="14" t="s">
        <v>39</v>
      </c>
      <c r="B32" s="5"/>
      <c r="C32" s="5"/>
      <c r="D32" s="5"/>
      <c r="E32" s="5"/>
      <c r="F32" s="5"/>
      <c r="G32" s="5"/>
    </row>
    <row r="33" spans="1:7" s="1" customFormat="1" x14ac:dyDescent="0.5">
      <c r="A33" s="14" t="s">
        <v>38</v>
      </c>
      <c r="B33" s="5"/>
      <c r="C33" s="5"/>
      <c r="D33" s="5"/>
      <c r="E33" s="5"/>
      <c r="F33" s="5"/>
      <c r="G33" s="5"/>
    </row>
    <row r="34" spans="1:7" s="1" customFormat="1" x14ac:dyDescent="0.5">
      <c r="A34" s="14" t="s">
        <v>37</v>
      </c>
      <c r="B34" s="5"/>
      <c r="C34" s="5"/>
      <c r="D34" s="5"/>
      <c r="E34" s="5"/>
      <c r="F34" s="5"/>
      <c r="G34" s="5"/>
    </row>
    <row r="35" spans="1:7" s="1" customFormat="1" x14ac:dyDescent="0.5">
      <c r="A35" s="14" t="s">
        <v>36</v>
      </c>
      <c r="B35" s="5"/>
      <c r="C35" s="5"/>
      <c r="D35" s="5"/>
      <c r="E35" s="5"/>
      <c r="F35" s="5"/>
      <c r="G35" s="5"/>
    </row>
    <row r="36" spans="1:7" s="1" customFormat="1" x14ac:dyDescent="0.5">
      <c r="A36" s="12" t="s">
        <v>35</v>
      </c>
      <c r="B36" s="5">
        <v>140000000</v>
      </c>
      <c r="C36" s="5">
        <v>204745739.22</v>
      </c>
      <c r="D36" s="5">
        <f>SUM(B36:C36)</f>
        <v>344745739.22000003</v>
      </c>
      <c r="E36" s="5">
        <v>202102057.62</v>
      </c>
      <c r="F36" s="5">
        <v>0</v>
      </c>
      <c r="G36" s="5">
        <f>D36-E36</f>
        <v>142643681.60000002</v>
      </c>
    </row>
    <row r="37" spans="1:7" s="1" customFormat="1" x14ac:dyDescent="0.5">
      <c r="A37" s="12" t="s">
        <v>34</v>
      </c>
      <c r="B37" s="5"/>
      <c r="C37" s="5"/>
      <c r="D37" s="5"/>
      <c r="E37" s="5"/>
      <c r="F37" s="5"/>
      <c r="G37" s="5"/>
    </row>
    <row r="38" spans="1:7" s="1" customFormat="1" x14ac:dyDescent="0.5">
      <c r="A38" s="14" t="s">
        <v>33</v>
      </c>
      <c r="B38" s="5"/>
      <c r="C38" s="5"/>
      <c r="D38" s="5"/>
      <c r="E38" s="5"/>
      <c r="F38" s="5"/>
      <c r="G38" s="5"/>
    </row>
    <row r="39" spans="1:7" s="1" customFormat="1" x14ac:dyDescent="0.5">
      <c r="A39" s="4" t="s">
        <v>32</v>
      </c>
      <c r="B39" s="3">
        <f t="shared" ref="B39:G39" si="2">B40+B41</f>
        <v>0</v>
      </c>
      <c r="C39" s="3">
        <f t="shared" si="2"/>
        <v>0</v>
      </c>
      <c r="D39" s="3">
        <f t="shared" si="2"/>
        <v>0</v>
      </c>
      <c r="E39" s="3">
        <f t="shared" si="2"/>
        <v>0</v>
      </c>
      <c r="F39" s="3">
        <f t="shared" si="2"/>
        <v>0</v>
      </c>
      <c r="G39" s="3">
        <f t="shared" si="2"/>
        <v>0</v>
      </c>
    </row>
    <row r="40" spans="1:7" s="1" customFormat="1" x14ac:dyDescent="0.5">
      <c r="A40" s="14" t="s">
        <v>31</v>
      </c>
      <c r="B40" s="5"/>
      <c r="C40" s="5"/>
      <c r="D40" s="5"/>
      <c r="E40" s="5"/>
      <c r="F40" s="5"/>
      <c r="G40" s="5"/>
    </row>
    <row r="41" spans="1:7" s="1" customFormat="1" x14ac:dyDescent="0.5">
      <c r="A41" s="14" t="s">
        <v>30</v>
      </c>
      <c r="B41" s="5"/>
      <c r="C41" s="5"/>
      <c r="D41" s="5"/>
      <c r="E41" s="5"/>
      <c r="F41" s="5"/>
      <c r="G41" s="5"/>
    </row>
    <row r="42" spans="1:7" s="1" customFormat="1" x14ac:dyDescent="0.5">
      <c r="A42" s="9"/>
      <c r="B42" s="5"/>
      <c r="C42" s="5"/>
      <c r="D42" s="5"/>
      <c r="E42" s="5"/>
      <c r="F42" s="5"/>
      <c r="G42" s="5"/>
    </row>
    <row r="43" spans="1:7" s="1" customFormat="1" x14ac:dyDescent="0.5">
      <c r="A43" s="10" t="s">
        <v>29</v>
      </c>
      <c r="B43" s="3">
        <f t="shared" ref="B43:G43" si="3">B11+B12+B13+B14+B15+B16+B17+B18+B30+B36+B37+B39</f>
        <v>140000000</v>
      </c>
      <c r="C43" s="3">
        <f t="shared" si="3"/>
        <v>204745739.22</v>
      </c>
      <c r="D43" s="3">
        <f t="shared" si="3"/>
        <v>344745739.22000003</v>
      </c>
      <c r="E43" s="3">
        <f t="shared" si="3"/>
        <v>202102057.62</v>
      </c>
      <c r="F43" s="3">
        <f t="shared" si="3"/>
        <v>0</v>
      </c>
      <c r="G43" s="3">
        <f t="shared" si="3"/>
        <v>142643681.60000002</v>
      </c>
    </row>
    <row r="44" spans="1:7" s="1" customFormat="1" x14ac:dyDescent="0.5">
      <c r="A44" s="16" t="s">
        <v>28</v>
      </c>
      <c r="B44" s="17"/>
      <c r="C44" s="17"/>
      <c r="D44" s="17"/>
      <c r="E44" s="17"/>
      <c r="F44" s="17"/>
      <c r="G44" s="3"/>
    </row>
    <row r="45" spans="1:7" s="1" customFormat="1" x14ac:dyDescent="0.5">
      <c r="A45" s="9"/>
      <c r="B45" s="7"/>
      <c r="C45" s="7"/>
      <c r="D45" s="7"/>
      <c r="E45" s="7"/>
      <c r="F45" s="7"/>
      <c r="G45" s="7"/>
    </row>
    <row r="46" spans="1:7" s="1" customFormat="1" x14ac:dyDescent="0.5">
      <c r="A46" s="16" t="s">
        <v>27</v>
      </c>
      <c r="B46" s="7"/>
      <c r="C46" s="7"/>
      <c r="D46" s="7"/>
      <c r="E46" s="7"/>
      <c r="F46" s="7"/>
      <c r="G46" s="7"/>
    </row>
    <row r="47" spans="1:7" s="1" customFormat="1" x14ac:dyDescent="0.5">
      <c r="A47" s="4" t="s">
        <v>26</v>
      </c>
      <c r="B47" s="3">
        <f t="shared" ref="B47:G47" si="4">B48+B49+B50+B51+B52+B53+B54+B55</f>
        <v>0</v>
      </c>
      <c r="C47" s="3">
        <f t="shared" si="4"/>
        <v>0</v>
      </c>
      <c r="D47" s="3">
        <f t="shared" si="4"/>
        <v>0</v>
      </c>
      <c r="E47" s="3">
        <f t="shared" si="4"/>
        <v>0</v>
      </c>
      <c r="F47" s="3">
        <f t="shared" si="4"/>
        <v>0</v>
      </c>
      <c r="G47" s="3">
        <f t="shared" si="4"/>
        <v>0</v>
      </c>
    </row>
    <row r="48" spans="1:7" s="1" customFormat="1" ht="64.5" x14ac:dyDescent="0.5">
      <c r="A48" s="15" t="s">
        <v>25</v>
      </c>
      <c r="B48" s="5"/>
      <c r="C48" s="5"/>
      <c r="D48" s="5"/>
      <c r="E48" s="5"/>
      <c r="F48" s="5"/>
      <c r="G48" s="5"/>
    </row>
    <row r="49" spans="1:7" s="1" customFormat="1" x14ac:dyDescent="0.5">
      <c r="A49" s="14" t="s">
        <v>24</v>
      </c>
      <c r="B49" s="5"/>
      <c r="C49" s="5"/>
      <c r="D49" s="5"/>
      <c r="E49" s="5"/>
      <c r="F49" s="5"/>
      <c r="G49" s="5"/>
    </row>
    <row r="50" spans="1:7" s="1" customFormat="1" x14ac:dyDescent="0.5">
      <c r="A50" s="14" t="s">
        <v>23</v>
      </c>
      <c r="B50" s="5"/>
      <c r="C50" s="5"/>
      <c r="D50" s="5"/>
      <c r="E50" s="5"/>
      <c r="F50" s="5"/>
      <c r="G50" s="5"/>
    </row>
    <row r="51" spans="1:7" s="1" customFormat="1" ht="96.75" x14ac:dyDescent="0.5">
      <c r="A51" s="15" t="s">
        <v>22</v>
      </c>
      <c r="B51" s="5"/>
      <c r="C51" s="5"/>
      <c r="D51" s="5"/>
      <c r="E51" s="5"/>
      <c r="F51" s="5"/>
      <c r="G51" s="5"/>
    </row>
    <row r="52" spans="1:7" s="1" customFormat="1" x14ac:dyDescent="0.5">
      <c r="A52" s="14" t="s">
        <v>21</v>
      </c>
      <c r="B52" s="5"/>
      <c r="C52" s="5"/>
      <c r="D52" s="5"/>
      <c r="E52" s="5"/>
      <c r="F52" s="5"/>
      <c r="G52" s="5"/>
    </row>
    <row r="53" spans="1:7" s="1" customFormat="1" ht="64.5" x14ac:dyDescent="0.5">
      <c r="A53" s="15" t="s">
        <v>20</v>
      </c>
      <c r="B53" s="5"/>
      <c r="C53" s="5"/>
      <c r="D53" s="5"/>
      <c r="E53" s="5"/>
      <c r="F53" s="5"/>
      <c r="G53" s="5"/>
    </row>
    <row r="54" spans="1:7" s="1" customFormat="1" ht="64.5" x14ac:dyDescent="0.5">
      <c r="A54" s="15" t="s">
        <v>19</v>
      </c>
      <c r="B54" s="5"/>
      <c r="C54" s="5"/>
      <c r="D54" s="5"/>
      <c r="E54" s="5"/>
      <c r="F54" s="5"/>
      <c r="G54" s="5"/>
    </row>
    <row r="55" spans="1:7" s="1" customFormat="1" ht="64.5" x14ac:dyDescent="0.5">
      <c r="A55" s="15" t="s">
        <v>18</v>
      </c>
      <c r="B55" s="5"/>
      <c r="C55" s="5"/>
      <c r="D55" s="5"/>
      <c r="E55" s="5"/>
      <c r="F55" s="5"/>
      <c r="G55" s="5"/>
    </row>
    <row r="56" spans="1:7" s="1" customFormat="1" x14ac:dyDescent="0.5">
      <c r="A56" s="4" t="s">
        <v>17</v>
      </c>
      <c r="B56" s="3">
        <f t="shared" ref="B56:G56" si="5">B57+B58+B59+B60</f>
        <v>0</v>
      </c>
      <c r="C56" s="3">
        <f t="shared" si="5"/>
        <v>0</v>
      </c>
      <c r="D56" s="3">
        <f t="shared" si="5"/>
        <v>0</v>
      </c>
      <c r="E56" s="3">
        <f t="shared" si="5"/>
        <v>0</v>
      </c>
      <c r="F56" s="3">
        <f t="shared" si="5"/>
        <v>0</v>
      </c>
      <c r="G56" s="3">
        <f t="shared" si="5"/>
        <v>0</v>
      </c>
    </row>
    <row r="57" spans="1:7" s="1" customFormat="1" x14ac:dyDescent="0.5">
      <c r="A57" s="14" t="s">
        <v>16</v>
      </c>
      <c r="B57" s="5"/>
      <c r="C57" s="5"/>
      <c r="D57" s="5"/>
      <c r="E57" s="5"/>
      <c r="F57" s="5"/>
      <c r="G57" s="5"/>
    </row>
    <row r="58" spans="1:7" s="1" customFormat="1" x14ac:dyDescent="0.5">
      <c r="A58" s="14" t="s">
        <v>15</v>
      </c>
      <c r="B58" s="5"/>
      <c r="C58" s="5"/>
      <c r="D58" s="5"/>
      <c r="E58" s="5"/>
      <c r="F58" s="5"/>
      <c r="G58" s="5"/>
    </row>
    <row r="59" spans="1:7" s="1" customFormat="1" x14ac:dyDescent="0.5">
      <c r="A59" s="14" t="s">
        <v>14</v>
      </c>
      <c r="B59" s="5"/>
      <c r="C59" s="5"/>
      <c r="D59" s="5"/>
      <c r="E59" s="5"/>
      <c r="F59" s="5"/>
      <c r="G59" s="5"/>
    </row>
    <row r="60" spans="1:7" s="1" customFormat="1" x14ac:dyDescent="0.5">
      <c r="A60" s="14" t="s">
        <v>13</v>
      </c>
      <c r="B60" s="5"/>
      <c r="C60" s="5"/>
      <c r="D60" s="5"/>
      <c r="E60" s="5"/>
      <c r="F60" s="5"/>
      <c r="G60" s="5"/>
    </row>
    <row r="61" spans="1:7" s="1" customFormat="1" x14ac:dyDescent="0.5">
      <c r="A61" s="4" t="s">
        <v>12</v>
      </c>
      <c r="B61" s="3">
        <f t="shared" ref="B61:G61" si="6">B62+B63</f>
        <v>0</v>
      </c>
      <c r="C61" s="3">
        <f t="shared" si="6"/>
        <v>0</v>
      </c>
      <c r="D61" s="3">
        <f t="shared" si="6"/>
        <v>0</v>
      </c>
      <c r="E61" s="3">
        <f t="shared" si="6"/>
        <v>0</v>
      </c>
      <c r="F61" s="3">
        <f t="shared" si="6"/>
        <v>0</v>
      </c>
      <c r="G61" s="3">
        <f t="shared" si="6"/>
        <v>0</v>
      </c>
    </row>
    <row r="62" spans="1:7" s="1" customFormat="1" ht="64.5" x14ac:dyDescent="0.5">
      <c r="A62" s="15" t="s">
        <v>11</v>
      </c>
      <c r="B62" s="5"/>
      <c r="C62" s="5"/>
      <c r="D62" s="5"/>
      <c r="E62" s="5"/>
      <c r="F62" s="5"/>
      <c r="G62" s="5"/>
    </row>
    <row r="63" spans="1:7" s="1" customFormat="1" x14ac:dyDescent="0.5">
      <c r="A63" s="14" t="s">
        <v>10</v>
      </c>
      <c r="B63" s="5"/>
      <c r="C63" s="5"/>
      <c r="D63" s="5"/>
      <c r="E63" s="5"/>
      <c r="F63" s="5"/>
      <c r="G63" s="5"/>
    </row>
    <row r="64" spans="1:7" s="1" customFormat="1" ht="64.5" x14ac:dyDescent="0.5">
      <c r="A64" s="13" t="s">
        <v>9</v>
      </c>
      <c r="B64" s="5">
        <v>24551912509</v>
      </c>
      <c r="C64" s="5">
        <v>706549953.36000001</v>
      </c>
      <c r="D64" s="5">
        <f>SUM(B64:C64)</f>
        <v>25258462462.360001</v>
      </c>
      <c r="E64" s="5">
        <v>5715326028.6099997</v>
      </c>
      <c r="F64" s="5">
        <v>3539458731.2399998</v>
      </c>
      <c r="G64" s="5">
        <f>+D64-E64</f>
        <v>19543136433.75</v>
      </c>
    </row>
    <row r="65" spans="1:7" s="1" customFormat="1" x14ac:dyDescent="0.5">
      <c r="A65" s="12" t="s">
        <v>8</v>
      </c>
      <c r="B65" s="5"/>
      <c r="C65" s="5"/>
      <c r="D65" s="5"/>
      <c r="E65" s="5"/>
      <c r="F65" s="5"/>
      <c r="G65" s="5"/>
    </row>
    <row r="66" spans="1:7" s="1" customFormat="1" x14ac:dyDescent="0.5">
      <c r="A66" s="9"/>
      <c r="B66" s="7"/>
      <c r="C66" s="7"/>
      <c r="D66" s="7"/>
      <c r="E66" s="7"/>
      <c r="F66" s="7"/>
      <c r="G66" s="7"/>
    </row>
    <row r="67" spans="1:7" s="1" customFormat="1" x14ac:dyDescent="0.5">
      <c r="A67" s="10" t="s">
        <v>7</v>
      </c>
      <c r="B67" s="3">
        <f t="shared" ref="B67:G67" si="7">B47+B56+B61+B64+B65</f>
        <v>24551912509</v>
      </c>
      <c r="C67" s="3">
        <f t="shared" si="7"/>
        <v>706549953.36000001</v>
      </c>
      <c r="D67" s="3">
        <f t="shared" si="7"/>
        <v>25258462462.360001</v>
      </c>
      <c r="E67" s="3">
        <f t="shared" si="7"/>
        <v>5715326028.6099997</v>
      </c>
      <c r="F67" s="3">
        <f t="shared" si="7"/>
        <v>3539458731.2399998</v>
      </c>
      <c r="G67" s="3">
        <f t="shared" si="7"/>
        <v>19543136433.75</v>
      </c>
    </row>
    <row r="68" spans="1:7" s="1" customFormat="1" x14ac:dyDescent="0.5">
      <c r="A68" s="9"/>
      <c r="B68" s="7"/>
      <c r="C68" s="7"/>
      <c r="D68" s="7"/>
      <c r="E68" s="7"/>
      <c r="F68" s="7"/>
      <c r="G68" s="7"/>
    </row>
    <row r="69" spans="1:7" s="1" customFormat="1" x14ac:dyDescent="0.5">
      <c r="A69" s="10" t="s">
        <v>6</v>
      </c>
      <c r="B69" s="3">
        <f>B70</f>
        <v>0</v>
      </c>
      <c r="C69" s="3">
        <f>C47</f>
        <v>0</v>
      </c>
      <c r="D69" s="3">
        <f>D47</f>
        <v>0</v>
      </c>
      <c r="E69" s="3">
        <f>E47</f>
        <v>0</v>
      </c>
      <c r="F69" s="3">
        <f>F47</f>
        <v>0</v>
      </c>
      <c r="G69" s="3">
        <f>G47</f>
        <v>0</v>
      </c>
    </row>
    <row r="70" spans="1:7" s="1" customFormat="1" x14ac:dyDescent="0.5">
      <c r="A70" s="11" t="s">
        <v>5</v>
      </c>
      <c r="B70" s="5"/>
      <c r="C70" s="5"/>
      <c r="D70" s="5"/>
      <c r="E70" s="5"/>
      <c r="F70" s="5"/>
      <c r="G70" s="5"/>
    </row>
    <row r="71" spans="1:7" s="1" customFormat="1" x14ac:dyDescent="0.5">
      <c r="A71" s="9"/>
      <c r="B71" s="7"/>
      <c r="C71" s="7"/>
      <c r="D71" s="7"/>
      <c r="E71" s="7"/>
      <c r="F71" s="7"/>
      <c r="G71" s="7"/>
    </row>
    <row r="72" spans="1:7" s="1" customFormat="1" x14ac:dyDescent="0.5">
      <c r="A72" s="10" t="s">
        <v>4</v>
      </c>
      <c r="B72" s="3">
        <f t="shared" ref="B72:G72" si="8">B43+B67+B69</f>
        <v>24691912509</v>
      </c>
      <c r="C72" s="3">
        <f t="shared" si="8"/>
        <v>911295692.58000004</v>
      </c>
      <c r="D72" s="3">
        <f t="shared" si="8"/>
        <v>25603208201.580002</v>
      </c>
      <c r="E72" s="3">
        <f t="shared" si="8"/>
        <v>5917428086.2299995</v>
      </c>
      <c r="F72" s="3">
        <f t="shared" si="8"/>
        <v>3539458731.2399998</v>
      </c>
      <c r="G72" s="3">
        <f t="shared" si="8"/>
        <v>19685780115.349998</v>
      </c>
    </row>
    <row r="73" spans="1:7" s="1" customFormat="1" x14ac:dyDescent="0.5">
      <c r="A73" s="9"/>
      <c r="B73" s="7"/>
      <c r="C73" s="7"/>
      <c r="D73" s="7"/>
      <c r="E73" s="7"/>
      <c r="F73" s="7"/>
      <c r="G73" s="7"/>
    </row>
    <row r="74" spans="1:7" s="1" customFormat="1" x14ac:dyDescent="0.5">
      <c r="A74" s="8" t="s">
        <v>3</v>
      </c>
      <c r="B74" s="7"/>
      <c r="C74" s="7"/>
      <c r="D74" s="7"/>
      <c r="E74" s="7"/>
      <c r="F74" s="7"/>
      <c r="G74" s="7"/>
    </row>
    <row r="75" spans="1:7" s="1" customFormat="1" ht="64.5" x14ac:dyDescent="0.5">
      <c r="A75" s="6" t="s">
        <v>2</v>
      </c>
      <c r="B75" s="5">
        <f t="shared" ref="B75:G75" si="9">+B36</f>
        <v>140000000</v>
      </c>
      <c r="C75" s="5">
        <f t="shared" si="9"/>
        <v>204745739.22</v>
      </c>
      <c r="D75" s="5">
        <f t="shared" si="9"/>
        <v>344745739.22000003</v>
      </c>
      <c r="E75" s="5">
        <f t="shared" si="9"/>
        <v>202102057.62</v>
      </c>
      <c r="F75" s="5">
        <f t="shared" si="9"/>
        <v>0</v>
      </c>
      <c r="G75" s="5">
        <f t="shared" si="9"/>
        <v>142643681.60000002</v>
      </c>
    </row>
    <row r="76" spans="1:7" s="1" customFormat="1" ht="64.5" x14ac:dyDescent="0.5">
      <c r="A76" s="6" t="s">
        <v>1</v>
      </c>
      <c r="B76" s="5">
        <f t="shared" ref="B76:G76" si="10">+B67</f>
        <v>24551912509</v>
      </c>
      <c r="C76" s="5">
        <f t="shared" si="10"/>
        <v>706549953.36000001</v>
      </c>
      <c r="D76" s="5">
        <f t="shared" si="10"/>
        <v>25258462462.360001</v>
      </c>
      <c r="E76" s="5">
        <f t="shared" si="10"/>
        <v>5715326028.6099997</v>
      </c>
      <c r="F76" s="5">
        <f t="shared" si="10"/>
        <v>3539458731.2399998</v>
      </c>
      <c r="G76" s="5">
        <f t="shared" si="10"/>
        <v>19543136433.75</v>
      </c>
    </row>
    <row r="77" spans="1:7" s="1" customFormat="1" x14ac:dyDescent="0.5">
      <c r="A77" s="4" t="s">
        <v>0</v>
      </c>
      <c r="B77" s="3">
        <f t="shared" ref="B77:G77" si="11">B75+B76</f>
        <v>24691912509</v>
      </c>
      <c r="C77" s="3">
        <f t="shared" si="11"/>
        <v>911295692.58000004</v>
      </c>
      <c r="D77" s="3">
        <f t="shared" si="11"/>
        <v>25603208201.580002</v>
      </c>
      <c r="E77" s="3">
        <f t="shared" si="11"/>
        <v>5917428086.2299995</v>
      </c>
      <c r="F77" s="3">
        <f t="shared" si="11"/>
        <v>3539458731.2399998</v>
      </c>
      <c r="G77" s="3">
        <f t="shared" si="11"/>
        <v>19685780115.349998</v>
      </c>
    </row>
    <row r="78" spans="1:7" s="1" customFormat="1" x14ac:dyDescent="0.5">
      <c r="A78" s="2"/>
      <c r="B78" s="30"/>
      <c r="C78" s="30"/>
      <c r="D78" s="30"/>
      <c r="E78" s="30"/>
      <c r="F78" s="30"/>
      <c r="G78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phoneticPr fontId="9" type="noConversion"/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27559055118110237" right="3.937007874015748E-2" top="0.35433070866141736" bottom="0.55118110236220474" header="0.31496062992125984" footer="0.31496062992125984"/>
  <pageSetup scale="2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2021-04-23T17:17:29Z</cp:lastPrinted>
  <dcterms:created xsi:type="dcterms:W3CDTF">2020-04-30T17:26:45Z</dcterms:created>
  <dcterms:modified xsi:type="dcterms:W3CDTF">2021-04-23T17:20:58Z</dcterms:modified>
</cp:coreProperties>
</file>