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anita 13 archivos\LDF 4TO TRIM\"/>
    </mc:Choice>
  </mc:AlternateContent>
  <bookViews>
    <workbookView xWindow="0" yWindow="0" windowWidth="28800" windowHeight="13725" activeTab="1"/>
  </bookViews>
  <sheets>
    <sheet name="(2) BALANCE PRESUPUESTARIO" sheetId="1" r:id="rId1"/>
    <sheet name="(2) BALANCE PRESUPUESTARIO OK" sheetId="2" r:id="rId2"/>
  </sheets>
  <externalReferences>
    <externalReference r:id="rId3"/>
    <externalReference r:id="rId4"/>
    <externalReference r:id="rId5"/>
  </externalReferences>
  <definedNames>
    <definedName name="ANIO">'[1](1) EST SIT FINANCIERA'!$D$20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 FUENTE'!$E$14</definedName>
    <definedName name="APP_FIN_06">'[2]FORMATO 3 FUENTE'!$G$14</definedName>
    <definedName name="APP_FIN_07">'[2]FORMATO 3 FUENTE'!$H$14</definedName>
    <definedName name="APP_FIN_08">'[2]FORMATO 3 FUENTE'!$I$14</definedName>
    <definedName name="APP_FIN_09">'[2]FORMATO 3 FUENTE'!$J$14</definedName>
    <definedName name="APP_FIN_10">'[2]FORMATO 3 FUENTE'!$K$14</definedName>
    <definedName name="APP_T10">'[2]FORMATO 3 FUENTE'!$K$9</definedName>
    <definedName name="APP_T4">'[2]FORMATO 3 FUENTE'!$E$9</definedName>
    <definedName name="APP_T6">'[2]FORMATO 3 FUENTE'!$G$9</definedName>
    <definedName name="APP_T7">'[2]FORMATO 3 FUENTE'!$H$9</definedName>
    <definedName name="APP_T8">'[2]FORMATO 3 FUENTE'!$I$9</definedName>
    <definedName name="APP_T9">'[2]FORMATO 3 FUENTE'!$J$9</definedName>
    <definedName name="DEUDA_CONT_FIN_01">'[2]FORMATO 2 FUENTE'!$G$24</definedName>
    <definedName name="DEUDA_CONT_FIN_02">'[2]FORMATO 2 FUENTE'!$H$34</definedName>
    <definedName name="DEUDA_CONT_FIN_03">'[2]FORMATO 2 FUENTE'!$I$34</definedName>
    <definedName name="DEUDA_CONT_FIN_04">'[2]FORMATO 2 FUENTE'!$J$34</definedName>
    <definedName name="DEUDA_CONT_FIN_05">'[2]FORMATO 2 FUENTE'!$K$34</definedName>
    <definedName name="DEUDA_CONT_FIN_06">'[2]FORMATO 2 FUENTE'!$L$34</definedName>
    <definedName name="DEUDA_CONT_FIN_07">'[2]FORMATO 2 FUENTE'!$M$34</definedName>
    <definedName name="dsfer">'[1](1) EST SIT FINANCIERA'!$G$25</definedName>
    <definedName name="ENTE_PUBLICO">'[1]Info General'!$C$6</definedName>
    <definedName name="ENTE_PUBLICO_A">'[1]Info General'!$C$7</definedName>
    <definedName name="ENTIDAD">'[1]Info General'!$C$11</definedName>
    <definedName name="err">'[1](1) EST SIT FINANCIERA'!$D$25</definedName>
    <definedName name="GASTO_E_FIN_01">'[2]FORMATO 6 b) FUENTE'!$B$26</definedName>
    <definedName name="GASTO_E_FIN_02">'[2]FORMATO 6 b) FUENTE'!$C$26</definedName>
    <definedName name="GASTO_E_FIN_03">'[2]FORMATO 6 b) FUENTE'!$D$26</definedName>
    <definedName name="GASTO_E_FIN_04">'[2]FORMATO 6 b) FUENTE'!$E$26</definedName>
    <definedName name="GASTO_E_FIN_05">'[2]FORMATO 6 b) FUENTE'!$F$26</definedName>
    <definedName name="GASTO_E_FIN_06">'[2]FORMATO 6 b) FUENTE'!$G$26</definedName>
    <definedName name="GASTO_E_T1">'[3]Formato 6b'!$B$19</definedName>
    <definedName name="GASTO_E_T2">'[2]FORMATO 6 b) FUENTE'!$C$17</definedName>
    <definedName name="GASTO_E_T3">'[2]FORMATO 6 b) FUENTE'!$D$17</definedName>
    <definedName name="GASTO_E_T4">'[2]FORMATO 6 b) FUENTE'!$E$17</definedName>
    <definedName name="GASTO_E_T5">'[2]FORMATO 6 b) FUENTE'!$F$17</definedName>
    <definedName name="GASTO_E_T6">'[2]FORMATO 6 b) FUENTE'!$G$17</definedName>
    <definedName name="GASTO_NE_FIN_01">'[2]FORMATO 6 b) FUENTE'!$B$16</definedName>
    <definedName name="GASTO_NE_FIN_02">'[2]FORMATO 6 b) FUENTE'!$C$16</definedName>
    <definedName name="GASTO_NE_FIN_03">'[2]FORMATO 6 b) FUENTE'!$D$16</definedName>
    <definedName name="GASTO_NE_FIN_04">'[2]FORMATO 6 b) FUENTE'!$E$16</definedName>
    <definedName name="GASTO_NE_FIN_05">'[2]FORMATO 6 b) FUENTE'!$F$16</definedName>
    <definedName name="GASTO_NE_FIN_06">'[2]FORMATO 6 b) FUENTE'!$G$16</definedName>
    <definedName name="GASTO_NE_T1">'[3]Formato 6b'!$B$9</definedName>
    <definedName name="GASTO_NE_T2">'[2]FORMATO 6 b) FUENTE'!$C$7</definedName>
    <definedName name="GASTO_NE_T3">'[2]FORMATO 6 b) FUENTE'!$D$7</definedName>
    <definedName name="GASTO_NE_T4">'[2]FORMATO 6 b) FUENTE'!$E$7</definedName>
    <definedName name="GASTO_NE_T5">'[2]FORMATO 6 b) FUENTE'!$F$7</definedName>
    <definedName name="GASTO_NE_T6">'[2]FORMATO 6 b) FUENTE'!$G$7</definedName>
    <definedName name="ghjngh">'[3]Formato 3'!$I$19</definedName>
    <definedName name="MONTO1">'[1]Info General'!$D$18</definedName>
    <definedName name="MONTO2">'[1]Info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 localSheetId="1">#REF!</definedName>
    <definedName name="OBCC">#REF!</definedName>
    <definedName name="OTROS_FIN_04">'[2]FORMATO 3 FUENTE'!$E$20</definedName>
    <definedName name="OTROS_FIN_06">'[2]FORMATO 3 FUENTE'!$G$20</definedName>
    <definedName name="OTROS_FIN_07">'[2]FORMATO 3 FUENTE'!$H$20</definedName>
    <definedName name="OTROS_FIN_08">'[2]FORMATO 3 FUENTE'!$I$20</definedName>
    <definedName name="OTROS_FIN_09">'[2]FORMATO 3 FUENTE'!$J$20</definedName>
    <definedName name="OTROS_FIN_10">'[2]FORMATO 3 FUENTE'!$K$20</definedName>
    <definedName name="OTROS_T10">'[2]FORMATO 3 FUENTE'!$K$15</definedName>
    <definedName name="OTROS_T4">'[2]FORMATO 3 FUENTE'!$E$15</definedName>
    <definedName name="OTROS_T6">'[2]FORMATO 3 FUENTE'!$G$15</definedName>
    <definedName name="OTROS_T7">'[2]FORMATO 3 FUENTE'!$H$15</definedName>
    <definedName name="OTROS_T8">'[2]FORMATO 3 FUENTE'!$I$15</definedName>
    <definedName name="OTROS_T9">'[2]FORMATO 3 FUENTE'!$J$15</definedName>
    <definedName name="PERIODO_INFORME">'[1]Info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'[1](1) EST SIT FINANCIERA'!$E$20</definedName>
    <definedName name="ULTIMO_SALDO">'[1]Info General'!$F$20</definedName>
    <definedName name="VALOR_INS_BCC_FIN_01">'[2]FORMATO 2 FUENTE'!$G$31</definedName>
    <definedName name="VALOR_INS_BCC_FIN_02">'[2]FORMATO 2 FUENTE'!$H$39</definedName>
    <definedName name="VALOR_INS_BCC_FIN_03">'[2]FORMATO 2 FUENTE'!$I$39</definedName>
    <definedName name="VALOR_INS_BCC_FIN_04">'[2]FORMATO 2 FUENTE'!$J$39</definedName>
    <definedName name="VALOR_INS_BCC_FIN_05">'[2]FORMATO 2 FUENTE'!$K$39</definedName>
    <definedName name="VALOR_INS_BCC_FIN_06">'[2]FORMATO 2 FUENTE'!$L$39</definedName>
    <definedName name="VALOR_INS_BCC_FIN_07">'[2]FORMATO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D74" i="2"/>
  <c r="D82" i="2" s="1"/>
  <c r="D84" i="2" s="1"/>
  <c r="C74" i="2"/>
  <c r="C82" i="2"/>
  <c r="C84" i="2" s="1"/>
  <c r="E44" i="2"/>
  <c r="E58" i="2"/>
  <c r="E57" i="2"/>
  <c r="E65" i="2" s="1"/>
  <c r="E67" i="2" s="1"/>
  <c r="D44" i="2"/>
  <c r="D43" i="2" s="1"/>
  <c r="D50" i="2" s="1"/>
  <c r="D58" i="2"/>
  <c r="D57" i="2" s="1"/>
  <c r="D65" i="2" s="1"/>
  <c r="D67" i="2" s="1"/>
  <c r="C57" i="2"/>
  <c r="C65" i="2" s="1"/>
  <c r="C67" i="2" s="1"/>
  <c r="E43" i="2"/>
  <c r="E50" i="2" s="1"/>
  <c r="E46" i="2"/>
  <c r="D46" i="2"/>
  <c r="C43" i="2"/>
  <c r="C46" i="2"/>
  <c r="C50" i="2"/>
  <c r="E10" i="2"/>
  <c r="E23" i="2" s="1"/>
  <c r="E25" i="2" s="1"/>
  <c r="E27" i="2" s="1"/>
  <c r="E37" i="2" s="1"/>
  <c r="E15" i="2"/>
  <c r="E19" i="2"/>
  <c r="E33" i="2"/>
  <c r="D10" i="2"/>
  <c r="D23" i="2" s="1"/>
  <c r="D25" i="2" s="1"/>
  <c r="D27" i="2" s="1"/>
  <c r="D37" i="2" s="1"/>
  <c r="D15" i="2"/>
  <c r="D19" i="2"/>
  <c r="D33" i="2"/>
  <c r="C10" i="2"/>
  <c r="C23" i="2" s="1"/>
  <c r="C25" i="2" s="1"/>
  <c r="C27" i="2" s="1"/>
  <c r="C37" i="2" s="1"/>
  <c r="C15" i="2"/>
  <c r="C19" i="2"/>
  <c r="C33" i="2"/>
  <c r="E17" i="1"/>
  <c r="E45" i="1" s="1"/>
  <c r="E75" i="1" s="1"/>
  <c r="E74" i="1" s="1"/>
  <c r="E82" i="1" s="1"/>
  <c r="E84" i="1" s="1"/>
  <c r="E16" i="1"/>
  <c r="E44" i="1"/>
  <c r="E58" i="1" s="1"/>
  <c r="E57" i="1" s="1"/>
  <c r="E65" i="1" s="1"/>
  <c r="E67" i="1" s="1"/>
  <c r="D17" i="1"/>
  <c r="D45" i="1"/>
  <c r="D75" i="1"/>
  <c r="D74" i="1" s="1"/>
  <c r="D82" i="1" s="1"/>
  <c r="D84" i="1" s="1"/>
  <c r="D16" i="1"/>
  <c r="D44" i="1"/>
  <c r="D58" i="1"/>
  <c r="C74" i="1"/>
  <c r="C82" i="1"/>
  <c r="C84" i="1"/>
  <c r="D57" i="1"/>
  <c r="D65" i="1" s="1"/>
  <c r="D67" i="1" s="1"/>
  <c r="C57" i="1"/>
  <c r="C65" i="1"/>
  <c r="C67" i="1" s="1"/>
  <c r="E46" i="1"/>
  <c r="D46" i="1"/>
  <c r="C46" i="1"/>
  <c r="D43" i="1"/>
  <c r="D50" i="1" s="1"/>
  <c r="C43" i="1"/>
  <c r="C50" i="1" s="1"/>
  <c r="E33" i="1"/>
  <c r="D33" i="1"/>
  <c r="C33" i="1"/>
  <c r="E19" i="1"/>
  <c r="D19" i="1"/>
  <c r="C19" i="1"/>
  <c r="E15" i="1"/>
  <c r="E23" i="1" s="1"/>
  <c r="E25" i="1" s="1"/>
  <c r="E27" i="1" s="1"/>
  <c r="E37" i="1" s="1"/>
  <c r="D15" i="1"/>
  <c r="C15" i="1"/>
  <c r="E10" i="1"/>
  <c r="D10" i="1"/>
  <c r="D23" i="1" s="1"/>
  <c r="D25" i="1" s="1"/>
  <c r="D27" i="1" s="1"/>
  <c r="D37" i="1" s="1"/>
  <c r="C10" i="1"/>
  <c r="C23" i="1" s="1"/>
  <c r="C25" i="1" s="1"/>
  <c r="C27" i="1" s="1"/>
  <c r="C37" i="1" s="1"/>
  <c r="E43" i="1" l="1"/>
  <c r="E50" i="1" s="1"/>
</calcChain>
</file>

<file path=xl/sharedStrings.xml><?xml version="1.0" encoding="utf-8"?>
<sst xmlns="http://schemas.openxmlformats.org/spreadsheetml/2006/main" count="128" uniqueCount="44">
  <si>
    <t>INSTITUTO ESTATAL DE EDUCACIÓN PÚBLICA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</si>
  <si>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</si>
  <si>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</si>
  <si>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</si>
  <si>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</si>
  <si>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</si>
  <si>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</si>
  <si>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</si>
  <si>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</si>
  <si>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</si>
  <si>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</si>
  <si>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</si>
  <si>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</si>
  <si>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</si>
  <si>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</si>
  <si>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</si>
  <si>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</si>
  <si>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</si>
  <si>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</si>
  <si>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</si>
  <si>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</si>
  <si>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</si>
  <si>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</si>
  <si>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</si>
  <si>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</si>
  <si>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</si>
  <si>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</si>
  <si>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</si>
  <si>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</si>
  <si>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</si>
  <si>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</si>
  <si>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</si>
  <si>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</si>
  <si>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</si>
  <si>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</si>
  <si>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</si>
  <si>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</si>
  <si>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</si>
  <si>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</si>
  <si>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</si>
  <si>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</si>
  <si>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</si>
  <si>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de 2020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</si>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</sst>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12" fillId="0" borderId="11" xfId="0" applyNumberFormat="1" applyFont="1" applyFill="1" applyBorder="1" applyProtection="1">
      <protection locked="0"/>
    </xf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7" fillId="0" borderId="0" xfId="0" applyFont="1" applyBorder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0</xdr:row>
      <xdr:rowOff>0</xdr:rowOff>
    </xdr:from>
    <xdr:to>
      <xdr:col>4</xdr:col>
      <xdr:colOff>4325937</xdr:colOff>
      <xdr:row>1</xdr:row>
      <xdr:rowOff>714374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6376" y="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0</xdr:row>
      <xdr:rowOff>0</xdr:rowOff>
    </xdr:from>
    <xdr:to>
      <xdr:col>4</xdr:col>
      <xdr:colOff>4325937</xdr:colOff>
      <xdr:row>1</xdr:row>
      <xdr:rowOff>714374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6601" y="0"/>
          <a:ext cx="4198936" cy="1006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%20(1)%2003.02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96"/>
  <sheetViews>
    <sheetView showGridLines="0" zoomScale="60" zoomScaleNormal="60" zoomScaleSheetLayoutView="30" zoomScalePageLayoutView="60" workbookViewId="0">
      <selection activeCell="E1" sqref="B1:E85"/>
    </sheetView>
  </sheetViews>
  <sheetFormatPr baseColWidth="10" defaultRowHeight="14.85" customHeight="1" zeroHeight="1" x14ac:dyDescent="0.25"/>
  <cols>
    <col min="1" max="1" width="9.7109375" customWidth="1"/>
    <col min="2" max="2" width="177.7109375" customWidth="1"/>
    <col min="3" max="5" width="68.7109375" customWidth="1"/>
    <col min="6" max="6" width="16.7109375" customWidth="1"/>
    <col min="7" max="8" width="11.7109375" customWidth="1"/>
  </cols>
  <sheetData>
    <row r="1" spans="1:8" ht="23.1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7" t="s">
        <v>0</v>
      </c>
      <c r="C4" s="68"/>
      <c r="D4" s="68"/>
      <c r="E4" s="69"/>
    </row>
    <row r="5" spans="1:8" s="6" customFormat="1" ht="32.25" x14ac:dyDescent="0.5">
      <c r="A5" s="5"/>
      <c r="B5" s="70" t="s">
        <v>1</v>
      </c>
      <c r="C5" s="71"/>
      <c r="D5" s="71"/>
      <c r="E5" s="72"/>
    </row>
    <row r="6" spans="1:8" s="6" customFormat="1" ht="32.25" x14ac:dyDescent="0.5">
      <c r="A6" s="5"/>
      <c r="B6" s="70" t="s">
        <v>42</v>
      </c>
      <c r="C6" s="71"/>
      <c r="D6" s="71"/>
      <c r="E6" s="72"/>
    </row>
    <row r="7" spans="1:8" s="6" customFormat="1" ht="32.25" x14ac:dyDescent="0.5">
      <c r="A7" s="5"/>
      <c r="B7" s="73" t="s">
        <v>2</v>
      </c>
      <c r="C7" s="74"/>
      <c r="D7" s="74"/>
      <c r="E7" s="75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23668537149</v>
      </c>
      <c r="D10" s="14">
        <f>D11+D12+D13</f>
        <v>26402393933</v>
      </c>
      <c r="E10" s="15">
        <f>E11+E12+E13</f>
        <v>26338512300</v>
      </c>
    </row>
    <row r="11" spans="1:8" s="6" customFormat="1" ht="32.25" x14ac:dyDescent="0.5">
      <c r="A11" s="5"/>
      <c r="B11" s="16" t="s">
        <v>8</v>
      </c>
      <c r="C11" s="17">
        <v>140000000</v>
      </c>
      <c r="D11" s="18">
        <v>323795575</v>
      </c>
      <c r="E11" s="19">
        <v>278445024</v>
      </c>
    </row>
    <row r="12" spans="1:8" s="6" customFormat="1" ht="32.25" x14ac:dyDescent="0.5">
      <c r="A12" s="5"/>
      <c r="B12" s="16" t="s">
        <v>9</v>
      </c>
      <c r="C12" s="17">
        <v>23528537149</v>
      </c>
      <c r="D12" s="18">
        <v>26078598358</v>
      </c>
      <c r="E12" s="19">
        <v>26060067276</v>
      </c>
      <c r="F12" s="20"/>
    </row>
    <row r="13" spans="1:8" s="6" customFormat="1" ht="32.25" x14ac:dyDescent="0.5">
      <c r="A13" s="5"/>
      <c r="B13" s="16" t="s">
        <v>10</v>
      </c>
      <c r="C13" s="17"/>
      <c r="D13" s="18"/>
      <c r="E13" s="19"/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23668537149</v>
      </c>
      <c r="D15" s="14">
        <f>D16+D17</f>
        <v>26402393933</v>
      </c>
      <c r="E15" s="15">
        <f>E16+E17</f>
        <v>26338512300</v>
      </c>
    </row>
    <row r="16" spans="1:8" s="6" customFormat="1" ht="32.25" x14ac:dyDescent="0.5">
      <c r="A16" s="5"/>
      <c r="B16" s="16" t="s">
        <v>12</v>
      </c>
      <c r="C16" s="17">
        <v>140000000</v>
      </c>
      <c r="D16" s="18">
        <f>+D11</f>
        <v>323795575</v>
      </c>
      <c r="E16" s="19">
        <f>+E11</f>
        <v>278445024</v>
      </c>
    </row>
    <row r="17" spans="1:6" s="6" customFormat="1" ht="32.25" x14ac:dyDescent="0.5">
      <c r="A17" s="5"/>
      <c r="B17" s="16" t="s">
        <v>13</v>
      </c>
      <c r="C17" s="17">
        <v>23528537149</v>
      </c>
      <c r="D17" s="18">
        <f>+D12</f>
        <v>26078598358</v>
      </c>
      <c r="E17" s="19">
        <f>+E12</f>
        <v>26060067276</v>
      </c>
    </row>
    <row r="18" spans="1:6" s="6" customFormat="1" ht="32.25" x14ac:dyDescent="0.5">
      <c r="A18" s="5"/>
      <c r="B18" s="16"/>
      <c r="C18" s="21"/>
      <c r="D18" s="22"/>
      <c r="E18" s="23"/>
    </row>
    <row r="19" spans="1:6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 x14ac:dyDescent="0.5">
      <c r="A20" s="5"/>
      <c r="B20" s="16" t="s">
        <v>15</v>
      </c>
      <c r="C20" s="26"/>
      <c r="D20" s="18"/>
      <c r="E20" s="19"/>
    </row>
    <row r="21" spans="1:6" s="6" customFormat="1" ht="32.25" x14ac:dyDescent="0.5">
      <c r="A21" s="5"/>
      <c r="B21" s="16" t="s">
        <v>16</v>
      </c>
      <c r="C21" s="26"/>
      <c r="D21" s="18"/>
      <c r="E21" s="27"/>
    </row>
    <row r="22" spans="1:6" s="6" customFormat="1" ht="32.25" x14ac:dyDescent="0.5">
      <c r="A22" s="5"/>
      <c r="B22" s="16"/>
      <c r="C22" s="21"/>
      <c r="D22" s="22"/>
      <c r="E22" s="23"/>
    </row>
    <row r="23" spans="1:6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 x14ac:dyDescent="0.5">
      <c r="A24" s="5"/>
      <c r="B24" s="28"/>
      <c r="C24" s="21"/>
      <c r="D24" s="22"/>
      <c r="E24" s="23"/>
    </row>
    <row r="25" spans="1:6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 x14ac:dyDescent="0.5">
      <c r="A26" s="5"/>
      <c r="B26" s="12"/>
      <c r="C26" s="29"/>
      <c r="D26" s="30"/>
      <c r="E26" s="31"/>
    </row>
    <row r="27" spans="1:6" s="6" customFormat="1" ht="64.5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 x14ac:dyDescent="0.5">
      <c r="A28" s="5"/>
      <c r="B28" s="33"/>
      <c r="C28" s="34"/>
      <c r="D28" s="35"/>
      <c r="E28" s="36"/>
    </row>
    <row r="29" spans="1:6" s="6" customFormat="1" ht="32.25" x14ac:dyDescent="0.5">
      <c r="A29" s="5"/>
      <c r="B29" s="37"/>
      <c r="C29" s="38"/>
      <c r="D29" s="39"/>
      <c r="E29" s="38"/>
      <c r="F29" s="40"/>
    </row>
    <row r="30" spans="1:6" s="6" customFormat="1" ht="32.25" x14ac:dyDescent="0.5">
      <c r="A30" s="5"/>
      <c r="B30" s="76" t="s">
        <v>3</v>
      </c>
      <c r="C30" s="76" t="s">
        <v>20</v>
      </c>
      <c r="D30" s="76" t="s">
        <v>5</v>
      </c>
      <c r="E30" s="76" t="s">
        <v>21</v>
      </c>
    </row>
    <row r="31" spans="1:6" s="6" customFormat="1" ht="32.25" x14ac:dyDescent="0.5">
      <c r="A31" s="5"/>
      <c r="B31" s="76"/>
      <c r="C31" s="76"/>
      <c r="D31" s="76"/>
      <c r="E31" s="76"/>
    </row>
    <row r="32" spans="1:6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46"/>
      <c r="D34" s="47"/>
      <c r="E34" s="48"/>
    </row>
    <row r="35" spans="1:6" s="6" customFormat="1" ht="32.25" x14ac:dyDescent="0.5">
      <c r="A35" s="5"/>
      <c r="B35" s="16" t="s">
        <v>24</v>
      </c>
      <c r="C35" s="46"/>
      <c r="D35" s="47"/>
      <c r="E35" s="48"/>
    </row>
    <row r="36" spans="1:6" s="6" customFormat="1" ht="32.25" x14ac:dyDescent="0.5">
      <c r="A36" s="5"/>
      <c r="B36" s="49"/>
      <c r="C36" s="50"/>
      <c r="D36" s="51"/>
      <c r="E36" s="52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 x14ac:dyDescent="0.5">
      <c r="A38" s="5"/>
      <c r="B38" s="53"/>
      <c r="C38" s="54"/>
      <c r="D38" s="55"/>
      <c r="E38" s="56"/>
    </row>
    <row r="39" spans="1:6" s="6" customFormat="1" ht="32.25" x14ac:dyDescent="0.5">
      <c r="A39" s="5"/>
      <c r="B39" s="37"/>
      <c r="C39" s="38"/>
      <c r="D39" s="39"/>
      <c r="E39" s="38"/>
      <c r="F39" s="40"/>
    </row>
    <row r="40" spans="1:6" s="6" customFormat="1" ht="14.85" customHeight="1" x14ac:dyDescent="0.5">
      <c r="A40" s="5"/>
      <c r="B40" s="76" t="s">
        <v>3</v>
      </c>
      <c r="C40" s="76" t="s">
        <v>4</v>
      </c>
      <c r="D40" s="76" t="s">
        <v>5</v>
      </c>
      <c r="E40" s="76" t="s">
        <v>6</v>
      </c>
    </row>
    <row r="41" spans="1:6" s="6" customFormat="1" ht="54.75" customHeight="1" x14ac:dyDescent="0.5">
      <c r="A41" s="5"/>
      <c r="B41" s="76"/>
      <c r="C41" s="76"/>
      <c r="D41" s="76"/>
      <c r="E41" s="76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23668537149</v>
      </c>
      <c r="D43" s="44">
        <f>D44+D45</f>
        <v>26402393933</v>
      </c>
      <c r="E43" s="45">
        <f>E44+E45</f>
        <v>26338512300</v>
      </c>
    </row>
    <row r="44" spans="1:6" s="6" customFormat="1" ht="32.25" x14ac:dyDescent="0.5">
      <c r="A44" s="5"/>
      <c r="B44" s="16" t="s">
        <v>27</v>
      </c>
      <c r="C44" s="46">
        <v>140000000</v>
      </c>
      <c r="D44" s="47">
        <f>+D16</f>
        <v>323795575</v>
      </c>
      <c r="E44" s="48">
        <f>+E16</f>
        <v>278445024</v>
      </c>
    </row>
    <row r="45" spans="1:6" s="6" customFormat="1" ht="32.25" x14ac:dyDescent="0.5">
      <c r="A45" s="5"/>
      <c r="B45" s="16" t="s">
        <v>28</v>
      </c>
      <c r="C45" s="46">
        <v>23528537149</v>
      </c>
      <c r="D45" s="47">
        <f>+D17</f>
        <v>26078598358</v>
      </c>
      <c r="E45" s="48">
        <f>+E17</f>
        <v>26060067276</v>
      </c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46"/>
      <c r="D47" s="47"/>
      <c r="E47" s="48"/>
    </row>
    <row r="48" spans="1:6" s="6" customFormat="1" ht="29.1" customHeight="1" x14ac:dyDescent="0.5">
      <c r="A48" s="5"/>
      <c r="B48" s="16" t="s">
        <v>31</v>
      </c>
      <c r="C48" s="46"/>
      <c r="D48" s="47"/>
      <c r="E48" s="48"/>
    </row>
    <row r="49" spans="1:6" s="6" customFormat="1" ht="32.25" x14ac:dyDescent="0.5">
      <c r="A49" s="5"/>
      <c r="B49" s="49"/>
      <c r="C49" s="50"/>
      <c r="D49" s="51"/>
      <c r="E49" s="52"/>
    </row>
    <row r="50" spans="1:6" s="6" customFormat="1" ht="32.25" x14ac:dyDescent="0.5">
      <c r="A50" s="5"/>
      <c r="B50" s="12" t="s">
        <v>32</v>
      </c>
      <c r="C50" s="43">
        <f>C43-C46</f>
        <v>23668537149</v>
      </c>
      <c r="D50" s="44">
        <f>D43-D46</f>
        <v>26402393933</v>
      </c>
      <c r="E50" s="45">
        <f>E43-E46</f>
        <v>26338512300</v>
      </c>
    </row>
    <row r="51" spans="1:6" s="6" customFormat="1" ht="32.25" x14ac:dyDescent="0.5">
      <c r="A51" s="5"/>
      <c r="B51" s="57"/>
      <c r="C51" s="54"/>
      <c r="D51" s="55"/>
      <c r="E51" s="56"/>
    </row>
    <row r="52" spans="1:6" s="6" customFormat="1" ht="32.25" x14ac:dyDescent="0.5">
      <c r="A52" s="5"/>
      <c r="B52" s="38"/>
      <c r="C52" s="38"/>
      <c r="D52" s="39"/>
      <c r="E52" s="38"/>
      <c r="F52" s="40"/>
    </row>
    <row r="53" spans="1:6" s="6" customFormat="1" ht="14.85" customHeight="1" x14ac:dyDescent="0.5">
      <c r="A53" s="5"/>
      <c r="B53" s="76" t="s">
        <v>3</v>
      </c>
      <c r="C53" s="76" t="s">
        <v>4</v>
      </c>
      <c r="D53" s="76" t="s">
        <v>5</v>
      </c>
      <c r="E53" s="76" t="s">
        <v>6</v>
      </c>
    </row>
    <row r="54" spans="1:6" s="6" customFormat="1" ht="47.25" customHeight="1" x14ac:dyDescent="0.5">
      <c r="A54" s="5"/>
      <c r="B54" s="76"/>
      <c r="C54" s="76"/>
      <c r="D54" s="76"/>
      <c r="E54" s="76"/>
    </row>
    <row r="55" spans="1:6" s="6" customFormat="1" ht="22.3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46"/>
      <c r="D56" s="47"/>
      <c r="E56" s="48"/>
    </row>
    <row r="57" spans="1:6" s="6" customFormat="1" ht="64.5" x14ac:dyDescent="0.5">
      <c r="A57" s="5"/>
      <c r="B57" s="32" t="s">
        <v>34</v>
      </c>
      <c r="C57" s="43">
        <f>C58-C59</f>
        <v>140000000</v>
      </c>
      <c r="D57" s="44">
        <f>D58+D59</f>
        <v>323795575</v>
      </c>
      <c r="E57" s="45">
        <f>E58+E59</f>
        <v>278445024</v>
      </c>
    </row>
    <row r="58" spans="1:6" s="6" customFormat="1" ht="32.25" x14ac:dyDescent="0.5">
      <c r="A58" s="5"/>
      <c r="B58" s="58" t="s">
        <v>27</v>
      </c>
      <c r="C58" s="46">
        <v>140000000</v>
      </c>
      <c r="D58" s="47">
        <f>+D44</f>
        <v>323795575</v>
      </c>
      <c r="E58" s="48">
        <f>+E44</f>
        <v>278445024</v>
      </c>
    </row>
    <row r="59" spans="1:6" s="6" customFormat="1" ht="32.25" x14ac:dyDescent="0.5">
      <c r="A59" s="5"/>
      <c r="B59" s="58" t="s">
        <v>30</v>
      </c>
      <c r="C59" s="46"/>
      <c r="D59" s="47"/>
      <c r="E59" s="48"/>
    </row>
    <row r="60" spans="1:6" s="6" customFormat="1" ht="32.25" x14ac:dyDescent="0.5">
      <c r="A60" s="5"/>
      <c r="B60" s="49"/>
      <c r="C60" s="50"/>
      <c r="D60" s="51"/>
      <c r="E60" s="52"/>
    </row>
    <row r="61" spans="1:6" s="6" customFormat="1" ht="29.1" customHeight="1" x14ac:dyDescent="0.5">
      <c r="A61" s="5"/>
      <c r="B61" s="16" t="s">
        <v>12</v>
      </c>
      <c r="C61" s="46"/>
      <c r="D61" s="47"/>
      <c r="E61" s="48"/>
    </row>
    <row r="62" spans="1:6" s="6" customFormat="1" ht="32.25" x14ac:dyDescent="0.5">
      <c r="A62" s="5"/>
      <c r="B62" s="49"/>
      <c r="C62" s="50"/>
      <c r="D62" s="51"/>
      <c r="E62" s="52"/>
    </row>
    <row r="63" spans="1:6" s="6" customFormat="1" ht="32.25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32.25" x14ac:dyDescent="0.5">
      <c r="A64" s="5"/>
      <c r="B64" s="49"/>
      <c r="C64" s="50"/>
      <c r="D64" s="51"/>
      <c r="E64" s="52"/>
    </row>
    <row r="65" spans="1:6" s="6" customFormat="1" ht="32.25" x14ac:dyDescent="0.5">
      <c r="A65" s="5"/>
      <c r="B65" s="12" t="s">
        <v>35</v>
      </c>
      <c r="C65" s="43">
        <f>C56+C57-C61+C63</f>
        <v>140000000</v>
      </c>
      <c r="D65" s="44">
        <f>D56+D57-D61+D63</f>
        <v>323795575</v>
      </c>
      <c r="E65" s="45">
        <f>E56+E57-E61+E63</f>
        <v>278445024</v>
      </c>
    </row>
    <row r="66" spans="1:6" s="6" customFormat="1" ht="32.25" x14ac:dyDescent="0.5">
      <c r="A66" s="5"/>
      <c r="B66" s="60"/>
      <c r="C66" s="61"/>
      <c r="D66" s="62"/>
      <c r="E66" s="63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3"/>
      <c r="C68" s="54"/>
      <c r="D68" s="55"/>
      <c r="E68" s="56"/>
    </row>
    <row r="69" spans="1:6" s="6" customFormat="1" ht="32.25" x14ac:dyDescent="0.5">
      <c r="A69" s="5"/>
      <c r="B69" s="64"/>
      <c r="C69" s="64"/>
      <c r="D69" s="5"/>
      <c r="E69" s="64"/>
      <c r="F69" s="40"/>
    </row>
    <row r="70" spans="1:6" s="6" customFormat="1" ht="32.25" x14ac:dyDescent="0.5">
      <c r="A70" s="5"/>
      <c r="B70" s="77" t="s">
        <v>3</v>
      </c>
      <c r="C70" s="79" t="s">
        <v>4</v>
      </c>
      <c r="D70" s="81" t="s">
        <v>5</v>
      </c>
      <c r="E70" s="77" t="s">
        <v>37</v>
      </c>
    </row>
    <row r="71" spans="1:6" s="6" customFormat="1" ht="32.25" x14ac:dyDescent="0.5">
      <c r="A71" s="5"/>
      <c r="B71" s="78"/>
      <c r="C71" s="80"/>
      <c r="D71" s="82"/>
      <c r="E71" s="78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9"/>
      <c r="D73" s="19"/>
      <c r="E73" s="19"/>
    </row>
    <row r="74" spans="1:6" s="6" customFormat="1" ht="64.5" x14ac:dyDescent="0.5">
      <c r="A74" s="5"/>
      <c r="B74" s="32" t="s">
        <v>38</v>
      </c>
      <c r="C74" s="13">
        <f>C75-C76</f>
        <v>23528537149</v>
      </c>
      <c r="D74" s="14">
        <f>D75-D76</f>
        <v>26078598358</v>
      </c>
      <c r="E74" s="15">
        <f>E75-E76</f>
        <v>26060067276</v>
      </c>
    </row>
    <row r="75" spans="1:6" s="6" customFormat="1" ht="32.25" x14ac:dyDescent="0.5">
      <c r="A75" s="5"/>
      <c r="B75" s="58" t="s">
        <v>28</v>
      </c>
      <c r="C75" s="17">
        <v>23528537149</v>
      </c>
      <c r="D75" s="18">
        <f>+D45</f>
        <v>26078598358</v>
      </c>
      <c r="E75" s="19">
        <f>+E45</f>
        <v>26060067276</v>
      </c>
    </row>
    <row r="76" spans="1:6" s="6" customFormat="1" ht="32.25" x14ac:dyDescent="0.5">
      <c r="A76" s="5"/>
      <c r="B76" s="58" t="s">
        <v>31</v>
      </c>
      <c r="C76" s="17"/>
      <c r="D76" s="18"/>
      <c r="E76" s="19"/>
    </row>
    <row r="77" spans="1:6" s="6" customFormat="1" ht="32.25" x14ac:dyDescent="0.5">
      <c r="A77" s="5"/>
      <c r="B77" s="49"/>
      <c r="C77" s="21"/>
      <c r="D77" s="22"/>
      <c r="E77" s="23"/>
    </row>
    <row r="78" spans="1:6" s="6" customFormat="1" ht="29.1" customHeight="1" x14ac:dyDescent="0.5">
      <c r="A78" s="5"/>
      <c r="B78" s="16" t="s">
        <v>39</v>
      </c>
      <c r="C78" s="17"/>
      <c r="D78" s="18"/>
      <c r="E78" s="19"/>
    </row>
    <row r="79" spans="1:6" s="6" customFormat="1" ht="32.25" x14ac:dyDescent="0.5">
      <c r="A79" s="5"/>
      <c r="B79" s="49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5"/>
      <c r="D80" s="18"/>
      <c r="E80" s="19"/>
    </row>
    <row r="81" spans="1:5" s="6" customFormat="1" ht="32.25" x14ac:dyDescent="0.5">
      <c r="A81" s="5"/>
      <c r="B81" s="49"/>
      <c r="C81" s="21"/>
      <c r="D81" s="22"/>
      <c r="E81" s="23"/>
    </row>
    <row r="82" spans="1:5" s="6" customFormat="1" ht="32.25" x14ac:dyDescent="0.5">
      <c r="A82" s="5"/>
      <c r="B82" s="12" t="s">
        <v>40</v>
      </c>
      <c r="C82" s="13">
        <f>C73+C74-C78+C80</f>
        <v>23528537149</v>
      </c>
      <c r="D82" s="14">
        <f>D73+D74-D78+D80</f>
        <v>26078598358</v>
      </c>
      <c r="E82" s="15">
        <f>E73+E74-E78+E80</f>
        <v>26060067276</v>
      </c>
    </row>
    <row r="83" spans="1:5" s="6" customFormat="1" ht="32.25" x14ac:dyDescent="0.5">
      <c r="A83" s="5"/>
      <c r="B83" s="49"/>
      <c r="C83" s="21"/>
      <c r="D83" s="22"/>
      <c r="E83" s="23"/>
    </row>
    <row r="84" spans="1:5" s="6" customFormat="1" ht="64.5" x14ac:dyDescent="0.5">
      <c r="A84" s="5"/>
      <c r="B84" s="32" t="s">
        <v>41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85" customHeight="1" x14ac:dyDescent="0.25"/>
    <row r="17293" ht="14.85" customHeight="1" x14ac:dyDescent="0.25"/>
    <row r="17294" ht="14.85" customHeight="1" x14ac:dyDescent="0.25"/>
    <row r="17295" ht="14.85" customHeight="1" x14ac:dyDescent="0.25"/>
    <row r="17296" ht="14.8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23622047244094491" right="0.23622047244094491" top="0.35433070866141736" bottom="0.74803149606299213" header="0.31496062992125984" footer="0.31496062992125984"/>
  <pageSetup scale="2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96"/>
  <sheetViews>
    <sheetView showGridLines="0" tabSelected="1" topLeftCell="A58" zoomScale="60" zoomScaleNormal="60" zoomScaleSheetLayoutView="30" zoomScalePageLayoutView="60" workbookViewId="0">
      <selection activeCell="E79" sqref="E79"/>
    </sheetView>
  </sheetViews>
  <sheetFormatPr baseColWidth="10" defaultRowHeight="14.85" customHeight="1" zeroHeight="1" x14ac:dyDescent="0.25"/>
  <cols>
    <col min="1" max="1" width="9.7109375" customWidth="1"/>
    <col min="2" max="2" width="177.7109375" customWidth="1"/>
    <col min="3" max="5" width="68.7109375" customWidth="1"/>
    <col min="6" max="6" width="16.7109375" customWidth="1"/>
    <col min="7" max="8" width="11.7109375" customWidth="1"/>
  </cols>
  <sheetData>
    <row r="1" spans="1:8" ht="23.1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7" t="s">
        <v>0</v>
      </c>
      <c r="C4" s="68"/>
      <c r="D4" s="68"/>
      <c r="E4" s="69"/>
    </row>
    <row r="5" spans="1:8" s="6" customFormat="1" ht="32.25" x14ac:dyDescent="0.5">
      <c r="A5" s="5"/>
      <c r="B5" s="70" t="s">
        <v>1</v>
      </c>
      <c r="C5" s="71"/>
      <c r="D5" s="71"/>
      <c r="E5" s="72"/>
    </row>
    <row r="6" spans="1:8" s="6" customFormat="1" ht="32.25" x14ac:dyDescent="0.5">
      <c r="A6" s="5"/>
      <c r="B6" s="70" t="s">
        <v>43</v>
      </c>
      <c r="C6" s="71"/>
      <c r="D6" s="71"/>
      <c r="E6" s="72"/>
    </row>
    <row r="7" spans="1:8" s="6" customFormat="1" ht="32.25" x14ac:dyDescent="0.5">
      <c r="A7" s="5"/>
      <c r="B7" s="73" t="s">
        <v>2</v>
      </c>
      <c r="C7" s="74"/>
      <c r="D7" s="74"/>
      <c r="E7" s="75"/>
    </row>
    <row r="8" spans="1:8" s="6" customFormat="1" ht="64.5" x14ac:dyDescent="0.5">
      <c r="A8" s="5"/>
      <c r="B8" s="66" t="s">
        <v>3</v>
      </c>
      <c r="C8" s="66" t="s">
        <v>4</v>
      </c>
      <c r="D8" s="66" t="s">
        <v>5</v>
      </c>
      <c r="E8" s="66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24691912509</v>
      </c>
      <c r="D10" s="14">
        <f>D11+D12+D13</f>
        <v>5917428086.2299995</v>
      </c>
      <c r="E10" s="15">
        <f>E11+E12+E13</f>
        <v>3539458731.2399998</v>
      </c>
    </row>
    <row r="11" spans="1:8" s="6" customFormat="1" ht="32.25" x14ac:dyDescent="0.5">
      <c r="A11" s="5"/>
      <c r="B11" s="16" t="s">
        <v>8</v>
      </c>
      <c r="C11" s="17">
        <v>140000000</v>
      </c>
      <c r="D11" s="18">
        <v>202102057.62</v>
      </c>
      <c r="E11" s="19">
        <v>0</v>
      </c>
    </row>
    <row r="12" spans="1:8" s="6" customFormat="1" ht="32.25" x14ac:dyDescent="0.5">
      <c r="A12" s="5"/>
      <c r="B12" s="16" t="s">
        <v>9</v>
      </c>
      <c r="C12" s="17">
        <v>24551912509</v>
      </c>
      <c r="D12" s="18">
        <v>5715326028.6099997</v>
      </c>
      <c r="E12" s="19">
        <v>3539458731.2399998</v>
      </c>
      <c r="F12" s="20"/>
    </row>
    <row r="13" spans="1:8" s="6" customFormat="1" ht="32.25" x14ac:dyDescent="0.5">
      <c r="A13" s="5"/>
      <c r="B13" s="16" t="s">
        <v>10</v>
      </c>
      <c r="C13" s="17"/>
      <c r="D13" s="18"/>
      <c r="E13" s="19"/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24691912509</v>
      </c>
      <c r="D15" s="14">
        <f>D16+D17</f>
        <v>5917428086.2299995</v>
      </c>
      <c r="E15" s="15">
        <f>E16+E17</f>
        <v>3539458731.2399998</v>
      </c>
    </row>
    <row r="16" spans="1:8" s="6" customFormat="1" ht="32.25" x14ac:dyDescent="0.5">
      <c r="A16" s="5"/>
      <c r="B16" s="16" t="s">
        <v>12</v>
      </c>
      <c r="C16" s="17">
        <v>140000000</v>
      </c>
      <c r="D16" s="18">
        <v>202102057.62</v>
      </c>
      <c r="E16" s="19">
        <v>0</v>
      </c>
    </row>
    <row r="17" spans="1:6" s="6" customFormat="1" ht="32.25" x14ac:dyDescent="0.5">
      <c r="A17" s="5"/>
      <c r="B17" s="16" t="s">
        <v>13</v>
      </c>
      <c r="C17" s="17">
        <v>24551912509</v>
      </c>
      <c r="D17" s="18">
        <v>5715326028.6099997</v>
      </c>
      <c r="E17" s="19">
        <v>3539458731.2399998</v>
      </c>
    </row>
    <row r="18" spans="1:6" s="6" customFormat="1" ht="32.25" x14ac:dyDescent="0.5">
      <c r="A18" s="5"/>
      <c r="B18" s="16"/>
      <c r="C18" s="21"/>
      <c r="D18" s="22"/>
      <c r="E18" s="23"/>
    </row>
    <row r="19" spans="1:6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 x14ac:dyDescent="0.5">
      <c r="A20" s="5"/>
      <c r="B20" s="16" t="s">
        <v>15</v>
      </c>
      <c r="C20" s="26"/>
      <c r="D20" s="18"/>
      <c r="E20" s="19"/>
    </row>
    <row r="21" spans="1:6" s="6" customFormat="1" ht="32.25" x14ac:dyDescent="0.5">
      <c r="A21" s="5"/>
      <c r="B21" s="16" t="s">
        <v>16</v>
      </c>
      <c r="C21" s="26"/>
      <c r="D21" s="18"/>
      <c r="E21" s="27"/>
    </row>
    <row r="22" spans="1:6" s="6" customFormat="1" ht="32.25" x14ac:dyDescent="0.5">
      <c r="A22" s="5"/>
      <c r="B22" s="16"/>
      <c r="C22" s="21"/>
      <c r="D22" s="22"/>
      <c r="E22" s="23"/>
    </row>
    <row r="23" spans="1:6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 x14ac:dyDescent="0.5">
      <c r="A24" s="5"/>
      <c r="B24" s="28"/>
      <c r="C24" s="21"/>
      <c r="D24" s="22"/>
      <c r="E24" s="23"/>
    </row>
    <row r="25" spans="1:6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 x14ac:dyDescent="0.5">
      <c r="A26" s="5"/>
      <c r="B26" s="12"/>
      <c r="C26" s="29"/>
      <c r="D26" s="30"/>
      <c r="E26" s="31"/>
    </row>
    <row r="27" spans="1:6" s="6" customFormat="1" ht="64.5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 x14ac:dyDescent="0.5">
      <c r="A28" s="5"/>
      <c r="B28" s="33"/>
      <c r="C28" s="34"/>
      <c r="D28" s="35"/>
      <c r="E28" s="36"/>
    </row>
    <row r="29" spans="1:6" s="6" customFormat="1" ht="32.25" x14ac:dyDescent="0.5">
      <c r="A29" s="5"/>
      <c r="B29" s="37"/>
      <c r="C29" s="38"/>
      <c r="D29" s="39"/>
      <c r="E29" s="38"/>
      <c r="F29" s="40"/>
    </row>
    <row r="30" spans="1:6" s="6" customFormat="1" ht="32.25" x14ac:dyDescent="0.5">
      <c r="A30" s="5"/>
      <c r="B30" s="76" t="s">
        <v>3</v>
      </c>
      <c r="C30" s="76" t="s">
        <v>20</v>
      </c>
      <c r="D30" s="76" t="s">
        <v>5</v>
      </c>
      <c r="E30" s="76" t="s">
        <v>21</v>
      </c>
    </row>
    <row r="31" spans="1:6" s="6" customFormat="1" ht="32.25" x14ac:dyDescent="0.5">
      <c r="A31" s="5"/>
      <c r="B31" s="76"/>
      <c r="C31" s="76"/>
      <c r="D31" s="76"/>
      <c r="E31" s="76"/>
    </row>
    <row r="32" spans="1:6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46"/>
      <c r="D34" s="47"/>
      <c r="E34" s="48"/>
    </row>
    <row r="35" spans="1:6" s="6" customFormat="1" ht="32.25" x14ac:dyDescent="0.5">
      <c r="A35" s="5"/>
      <c r="B35" s="16" t="s">
        <v>24</v>
      </c>
      <c r="C35" s="46"/>
      <c r="D35" s="47"/>
      <c r="E35" s="48"/>
    </row>
    <row r="36" spans="1:6" s="6" customFormat="1" ht="32.25" x14ac:dyDescent="0.5">
      <c r="A36" s="5"/>
      <c r="B36" s="49"/>
      <c r="C36" s="50"/>
      <c r="D36" s="51"/>
      <c r="E36" s="52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 x14ac:dyDescent="0.5">
      <c r="A38" s="5"/>
      <c r="B38" s="53"/>
      <c r="C38" s="54"/>
      <c r="D38" s="55"/>
      <c r="E38" s="56"/>
    </row>
    <row r="39" spans="1:6" s="6" customFormat="1" ht="32.25" x14ac:dyDescent="0.5">
      <c r="A39" s="5"/>
      <c r="B39" s="37"/>
      <c r="C39" s="38"/>
      <c r="D39" s="39"/>
      <c r="E39" s="38"/>
      <c r="F39" s="40"/>
    </row>
    <row r="40" spans="1:6" s="6" customFormat="1" ht="14.85" customHeight="1" x14ac:dyDescent="0.5">
      <c r="A40" s="5"/>
      <c r="B40" s="76" t="s">
        <v>3</v>
      </c>
      <c r="C40" s="76" t="s">
        <v>4</v>
      </c>
      <c r="D40" s="76" t="s">
        <v>5</v>
      </c>
      <c r="E40" s="76" t="s">
        <v>6</v>
      </c>
    </row>
    <row r="41" spans="1:6" s="6" customFormat="1" ht="54.75" customHeight="1" x14ac:dyDescent="0.5">
      <c r="A41" s="5"/>
      <c r="B41" s="76"/>
      <c r="C41" s="76"/>
      <c r="D41" s="76"/>
      <c r="E41" s="76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24691912509</v>
      </c>
      <c r="D43" s="44">
        <f>D44+D45</f>
        <v>5917428086.2299995</v>
      </c>
      <c r="E43" s="45">
        <f>E44+E45</f>
        <v>3539458731.2399998</v>
      </c>
    </row>
    <row r="44" spans="1:6" s="6" customFormat="1" ht="32.25" x14ac:dyDescent="0.5">
      <c r="A44" s="5"/>
      <c r="B44" s="16" t="s">
        <v>27</v>
      </c>
      <c r="C44" s="46">
        <v>140000000</v>
      </c>
      <c r="D44" s="47">
        <f>+D16</f>
        <v>202102057.62</v>
      </c>
      <c r="E44" s="48">
        <f>+E16</f>
        <v>0</v>
      </c>
    </row>
    <row r="45" spans="1:6" s="6" customFormat="1" ht="32.25" x14ac:dyDescent="0.5">
      <c r="A45" s="5"/>
      <c r="B45" s="16" t="s">
        <v>28</v>
      </c>
      <c r="C45" s="46">
        <v>24551912509</v>
      </c>
      <c r="D45" s="47">
        <v>5715326028.6099997</v>
      </c>
      <c r="E45" s="48">
        <v>3539458731.2399998</v>
      </c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46"/>
      <c r="D47" s="47"/>
      <c r="E47" s="48"/>
    </row>
    <row r="48" spans="1:6" s="6" customFormat="1" ht="29.1" customHeight="1" x14ac:dyDescent="0.5">
      <c r="A48" s="5"/>
      <c r="B48" s="16" t="s">
        <v>31</v>
      </c>
      <c r="C48" s="46"/>
      <c r="D48" s="47"/>
      <c r="E48" s="48"/>
    </row>
    <row r="49" spans="1:6" s="6" customFormat="1" ht="32.25" x14ac:dyDescent="0.5">
      <c r="A49" s="5"/>
      <c r="B49" s="49"/>
      <c r="C49" s="50"/>
      <c r="D49" s="51"/>
      <c r="E49" s="52"/>
    </row>
    <row r="50" spans="1:6" s="6" customFormat="1" ht="32.25" x14ac:dyDescent="0.5">
      <c r="A50" s="5"/>
      <c r="B50" s="12" t="s">
        <v>32</v>
      </c>
      <c r="C50" s="43">
        <f>C43-C46</f>
        <v>24691912509</v>
      </c>
      <c r="D50" s="44">
        <f>D43-D46</f>
        <v>5917428086.2299995</v>
      </c>
      <c r="E50" s="45">
        <f>E43-E46</f>
        <v>3539458731.2399998</v>
      </c>
    </row>
    <row r="51" spans="1:6" s="6" customFormat="1" ht="32.25" x14ac:dyDescent="0.5">
      <c r="A51" s="5"/>
      <c r="B51" s="57"/>
      <c r="C51" s="54"/>
      <c r="D51" s="55"/>
      <c r="E51" s="56"/>
    </row>
    <row r="52" spans="1:6" s="6" customFormat="1" ht="32.25" x14ac:dyDescent="0.5">
      <c r="A52" s="5"/>
      <c r="B52" s="38"/>
      <c r="C52" s="38"/>
      <c r="D52" s="39"/>
      <c r="E52" s="38"/>
      <c r="F52" s="40"/>
    </row>
    <row r="53" spans="1:6" s="6" customFormat="1" ht="14.85" customHeight="1" x14ac:dyDescent="0.5">
      <c r="A53" s="5"/>
      <c r="B53" s="76" t="s">
        <v>3</v>
      </c>
      <c r="C53" s="76" t="s">
        <v>4</v>
      </c>
      <c r="D53" s="76" t="s">
        <v>5</v>
      </c>
      <c r="E53" s="76" t="s">
        <v>6</v>
      </c>
    </row>
    <row r="54" spans="1:6" s="6" customFormat="1" ht="47.25" customHeight="1" x14ac:dyDescent="0.5">
      <c r="A54" s="5"/>
      <c r="B54" s="76"/>
      <c r="C54" s="76"/>
      <c r="D54" s="76"/>
      <c r="E54" s="76"/>
    </row>
    <row r="55" spans="1:6" s="6" customFormat="1" ht="22.3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46"/>
      <c r="D56" s="47"/>
      <c r="E56" s="48"/>
    </row>
    <row r="57" spans="1:6" s="6" customFormat="1" ht="64.5" x14ac:dyDescent="0.5">
      <c r="A57" s="5"/>
      <c r="B57" s="32" t="s">
        <v>34</v>
      </c>
      <c r="C57" s="43">
        <f>C58-C59</f>
        <v>140000000</v>
      </c>
      <c r="D57" s="44">
        <f>D58+D59</f>
        <v>202102057.62</v>
      </c>
      <c r="E57" s="45">
        <f>E58+E59</f>
        <v>0</v>
      </c>
    </row>
    <row r="58" spans="1:6" s="6" customFormat="1" ht="32.25" x14ac:dyDescent="0.5">
      <c r="A58" s="5"/>
      <c r="B58" s="58" t="s">
        <v>27</v>
      </c>
      <c r="C58" s="46">
        <v>140000000</v>
      </c>
      <c r="D58" s="47">
        <f>+D44</f>
        <v>202102057.62</v>
      </c>
      <c r="E58" s="48">
        <f>+E44</f>
        <v>0</v>
      </c>
    </row>
    <row r="59" spans="1:6" s="6" customFormat="1" ht="32.25" x14ac:dyDescent="0.5">
      <c r="A59" s="5"/>
      <c r="B59" s="58" t="s">
        <v>30</v>
      </c>
      <c r="C59" s="46"/>
      <c r="D59" s="47"/>
      <c r="E59" s="48"/>
    </row>
    <row r="60" spans="1:6" s="6" customFormat="1" ht="32.25" x14ac:dyDescent="0.5">
      <c r="A60" s="5"/>
      <c r="B60" s="49"/>
      <c r="C60" s="50"/>
      <c r="D60" s="51"/>
      <c r="E60" s="52"/>
    </row>
    <row r="61" spans="1:6" s="6" customFormat="1" ht="29.1" customHeight="1" x14ac:dyDescent="0.5">
      <c r="A61" s="5"/>
      <c r="B61" s="16" t="s">
        <v>12</v>
      </c>
      <c r="C61" s="46"/>
      <c r="D61" s="47"/>
      <c r="E61" s="48"/>
    </row>
    <row r="62" spans="1:6" s="6" customFormat="1" ht="32.25" x14ac:dyDescent="0.5">
      <c r="A62" s="5"/>
      <c r="B62" s="49"/>
      <c r="C62" s="50"/>
      <c r="D62" s="51"/>
      <c r="E62" s="52"/>
    </row>
    <row r="63" spans="1:6" s="6" customFormat="1" ht="32.25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32.25" x14ac:dyDescent="0.5">
      <c r="A64" s="5"/>
      <c r="B64" s="49"/>
      <c r="C64" s="50"/>
      <c r="D64" s="51"/>
      <c r="E64" s="52"/>
    </row>
    <row r="65" spans="1:6" s="6" customFormat="1" ht="32.25" x14ac:dyDescent="0.5">
      <c r="A65" s="5"/>
      <c r="B65" s="12" t="s">
        <v>35</v>
      </c>
      <c r="C65" s="43">
        <f>C56+C57-C61+C63</f>
        <v>140000000</v>
      </c>
      <c r="D65" s="44">
        <f>D56+D57-D61+D63</f>
        <v>202102057.62</v>
      </c>
      <c r="E65" s="45">
        <f>E56+E57-E61+E63</f>
        <v>0</v>
      </c>
    </row>
    <row r="66" spans="1:6" s="6" customFormat="1" ht="32.25" x14ac:dyDescent="0.5">
      <c r="A66" s="5"/>
      <c r="B66" s="60"/>
      <c r="C66" s="61"/>
      <c r="D66" s="62"/>
      <c r="E66" s="63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3"/>
      <c r="C68" s="54"/>
      <c r="D68" s="55"/>
      <c r="E68" s="56"/>
    </row>
    <row r="69" spans="1:6" s="6" customFormat="1" ht="32.25" x14ac:dyDescent="0.5">
      <c r="A69" s="5"/>
      <c r="B69" s="64"/>
      <c r="C69" s="64"/>
      <c r="D69" s="5"/>
      <c r="E69" s="64"/>
      <c r="F69" s="40"/>
    </row>
    <row r="70" spans="1:6" s="6" customFormat="1" ht="32.25" x14ac:dyDescent="0.5">
      <c r="A70" s="5"/>
      <c r="B70" s="77" t="s">
        <v>3</v>
      </c>
      <c r="C70" s="79" t="s">
        <v>4</v>
      </c>
      <c r="D70" s="81" t="s">
        <v>5</v>
      </c>
      <c r="E70" s="77" t="s">
        <v>37</v>
      </c>
    </row>
    <row r="71" spans="1:6" s="6" customFormat="1" ht="32.25" x14ac:dyDescent="0.5">
      <c r="A71" s="5"/>
      <c r="B71" s="78"/>
      <c r="C71" s="80"/>
      <c r="D71" s="82"/>
      <c r="E71" s="78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9"/>
      <c r="D73" s="19"/>
      <c r="E73" s="19"/>
    </row>
    <row r="74" spans="1:6" s="6" customFormat="1" ht="64.5" x14ac:dyDescent="0.5">
      <c r="A74" s="5"/>
      <c r="B74" s="32" t="s">
        <v>38</v>
      </c>
      <c r="C74" s="13">
        <f>C75-C76</f>
        <v>24551912509</v>
      </c>
      <c r="D74" s="14">
        <f>D75-D76</f>
        <v>5715326028.6099997</v>
      </c>
      <c r="E74" s="15">
        <f>E75-E76</f>
        <v>3539458731.2399998</v>
      </c>
    </row>
    <row r="75" spans="1:6" s="6" customFormat="1" ht="32.25" x14ac:dyDescent="0.5">
      <c r="A75" s="5"/>
      <c r="B75" s="58" t="s">
        <v>28</v>
      </c>
      <c r="C75" s="17">
        <v>24551912509</v>
      </c>
      <c r="D75" s="18">
        <v>5715326028.6099997</v>
      </c>
      <c r="E75" s="19">
        <v>3539458731.2399998</v>
      </c>
    </row>
    <row r="76" spans="1:6" s="6" customFormat="1" ht="32.25" x14ac:dyDescent="0.5">
      <c r="A76" s="5"/>
      <c r="B76" s="58" t="s">
        <v>31</v>
      </c>
      <c r="C76" s="17"/>
      <c r="D76" s="18"/>
      <c r="E76" s="19"/>
    </row>
    <row r="77" spans="1:6" s="6" customFormat="1" ht="32.25" x14ac:dyDescent="0.5">
      <c r="A77" s="5"/>
      <c r="B77" s="49"/>
      <c r="C77" s="21"/>
      <c r="D77" s="22"/>
      <c r="E77" s="23"/>
    </row>
    <row r="78" spans="1:6" s="6" customFormat="1" ht="29.1" customHeight="1" x14ac:dyDescent="0.5">
      <c r="A78" s="5"/>
      <c r="B78" s="16" t="s">
        <v>39</v>
      </c>
      <c r="C78" s="17"/>
      <c r="D78" s="18"/>
      <c r="E78" s="19"/>
    </row>
    <row r="79" spans="1:6" s="6" customFormat="1" ht="32.25" x14ac:dyDescent="0.5">
      <c r="A79" s="5"/>
      <c r="B79" s="49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5"/>
      <c r="D80" s="18"/>
      <c r="E80" s="19"/>
    </row>
    <row r="81" spans="1:5" s="6" customFormat="1" ht="32.25" x14ac:dyDescent="0.5">
      <c r="A81" s="5"/>
      <c r="B81" s="49"/>
      <c r="C81" s="21"/>
      <c r="D81" s="22"/>
      <c r="E81" s="23"/>
    </row>
    <row r="82" spans="1:5" s="6" customFormat="1" ht="32.25" x14ac:dyDescent="0.5">
      <c r="A82" s="5"/>
      <c r="B82" s="12" t="s">
        <v>40</v>
      </c>
      <c r="C82" s="13">
        <f>C73+C74-C78+C80</f>
        <v>24551912509</v>
      </c>
      <c r="D82" s="14">
        <f>D73+D74-D78+D80</f>
        <v>5715326028.6099997</v>
      </c>
      <c r="E82" s="15">
        <f>E73+E74-E78+E80</f>
        <v>3539458731.2399998</v>
      </c>
    </row>
    <row r="83" spans="1:5" s="6" customFormat="1" ht="32.25" x14ac:dyDescent="0.5">
      <c r="A83" s="5"/>
      <c r="B83" s="49"/>
      <c r="C83" s="21"/>
      <c r="D83" s="22"/>
      <c r="E83" s="23"/>
    </row>
    <row r="84" spans="1:5" s="6" customFormat="1" ht="64.5" x14ac:dyDescent="0.5">
      <c r="A84" s="5"/>
      <c r="B84" s="32" t="s">
        <v>41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85" customHeight="1" x14ac:dyDescent="0.25"/>
    <row r="17293" ht="14.85" customHeight="1" x14ac:dyDescent="0.25"/>
    <row r="17294" ht="14.85" customHeight="1" x14ac:dyDescent="0.25"/>
    <row r="17295" ht="14.85" customHeight="1" x14ac:dyDescent="0.25"/>
    <row r="17296" ht="14.8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phoneticPr fontId="15" type="noConversion"/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33:E37 C43:E50 C56:E67 C10:E27">
      <formula1>-1.79769313486231E+100</formula1>
      <formula2>1.79769313486231E+100</formula2>
    </dataValidation>
  </dataValidations>
  <printOptions verticalCentered="1"/>
  <pageMargins left="0.23622047244094491" right="0.23622047244094491" top="0.35433070866141736" bottom="0.74803149606299213" header="0.31496062992125984" footer="0.31496062992125984"/>
  <pageSetup scale="2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(2) BALANCE PRESUPUESTARIO</vt:lpstr>
      <vt:lpstr>(2) BALANCE PRESUPUESTARIO 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2021-04-14T16:44:17Z</cp:lastPrinted>
  <dcterms:created xsi:type="dcterms:W3CDTF">2020-04-30T17:25:49Z</dcterms:created>
  <dcterms:modified xsi:type="dcterms:W3CDTF">2021-04-15T21:35:33Z</dcterms:modified>
</cp:coreProperties>
</file>